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jgrossman\Downloads\"/>
    </mc:Choice>
  </mc:AlternateContent>
  <xr:revisionPtr revIDLastSave="0" documentId="8_{A9D233E0-5902-42DD-B8AC-740B78D7F810}" xr6:coauthVersionLast="41" xr6:coauthVersionMax="41" xr10:uidLastSave="{00000000-0000-0000-0000-000000000000}"/>
  <workbookProtection lockStructure="1"/>
  <bookViews>
    <workbookView xWindow="-120" yWindow="-120" windowWidth="29040" windowHeight="15840" xr2:uid="{00000000-000D-0000-FFFF-FFFF00000000}"/>
  </bookViews>
  <sheets>
    <sheet name="Table of Contents" sheetId="12" r:id="rId1"/>
    <sheet name="Table 1" sheetId="23" r:id="rId2"/>
    <sheet name="Table 2" sheetId="26" r:id="rId3"/>
    <sheet name="Table 3" sheetId="1" r:id="rId4"/>
    <sheet name="Table 4" sheetId="2" r:id="rId5"/>
    <sheet name="Table 5" sheetId="3" r:id="rId6"/>
    <sheet name="Table 6" sheetId="4" r:id="rId7"/>
    <sheet name="Table 7" sheetId="5" r:id="rId8"/>
    <sheet name="Table 8" sheetId="6" r:id="rId9"/>
    <sheet name="Table 9" sheetId="7" r:id="rId10"/>
    <sheet name="Table 10" sheetId="17" r:id="rId11"/>
    <sheet name="Table 11" sheetId="8" r:id="rId12"/>
    <sheet name="Table 12" sheetId="9" r:id="rId13"/>
    <sheet name="Table 13" sheetId="22" r:id="rId14"/>
    <sheet name="Table 14" sheetId="10" r:id="rId15"/>
    <sheet name="Table 15" sheetId="11" r:id="rId16"/>
  </sheets>
  <externalReferences>
    <externalReference r:id="rId17"/>
    <externalReference r:id="rId18"/>
  </externalReferences>
  <definedNames>
    <definedName name="_xlnm._FilterDatabase" localSheetId="2" hidden="1">'Table 2'!$A$1:$G$88</definedName>
    <definedName name="_xlnm.Print_Titles" localSheetId="2">'Table 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2" i="22" l="1"/>
  <c r="B43" i="22"/>
  <c r="B60" i="7"/>
  <c r="C172" i="2"/>
  <c r="C49" i="2"/>
  <c r="C50" i="2"/>
  <c r="C47" i="2"/>
  <c r="C46" i="2"/>
</calcChain>
</file>

<file path=xl/sharedStrings.xml><?xml version="1.0" encoding="utf-8"?>
<sst xmlns="http://schemas.openxmlformats.org/spreadsheetml/2006/main" count="2742" uniqueCount="613">
  <si>
    <t>%</t>
  </si>
  <si>
    <t>Lower 95% Confidence Interval</t>
  </si>
  <si>
    <t>Upper 95% Confidence Interval</t>
  </si>
  <si>
    <t>p-value</t>
  </si>
  <si>
    <t>NYC overall</t>
  </si>
  <si>
    <t>65 and older</t>
  </si>
  <si>
    <t>65-74</t>
  </si>
  <si>
    <t>75-84</t>
  </si>
  <si>
    <t>85+</t>
  </si>
  <si>
    <t>White</t>
  </si>
  <si>
    <t>Black</t>
  </si>
  <si>
    <t>Asian/PI</t>
  </si>
  <si>
    <t>Other</t>
  </si>
  <si>
    <t>Sex</t>
  </si>
  <si>
    <t>Country of birth</t>
  </si>
  <si>
    <t>Household poverty</t>
  </si>
  <si>
    <t>&lt;100%</t>
  </si>
  <si>
    <t>100% - &lt;200%</t>
  </si>
  <si>
    <t>200% - &lt;400%</t>
  </si>
  <si>
    <t>400% - &lt;600%</t>
  </si>
  <si>
    <t>≥600%</t>
  </si>
  <si>
    <t>400% - &lt;500%</t>
  </si>
  <si>
    <t>Neighborhood poverty</t>
  </si>
  <si>
    <t>Bronx</t>
  </si>
  <si>
    <t>Brooklyn</t>
  </si>
  <si>
    <t>Queens</t>
  </si>
  <si>
    <t>Manhattan</t>
  </si>
  <si>
    <t>Staten Island</t>
  </si>
  <si>
    <t>Housing type</t>
  </si>
  <si>
    <t>Private</t>
  </si>
  <si>
    <t>Public</t>
  </si>
  <si>
    <t>Public Use Dataset</t>
  </si>
  <si>
    <t>Table of Contents</t>
  </si>
  <si>
    <t>Table 1.</t>
  </si>
  <si>
    <t xml:space="preserve">Table 2. </t>
  </si>
  <si>
    <t>Table 3.</t>
  </si>
  <si>
    <t>Table 4.</t>
  </si>
  <si>
    <t>Table 5.</t>
  </si>
  <si>
    <t>Table 6.</t>
  </si>
  <si>
    <t>Table 7.</t>
  </si>
  <si>
    <t>Table 8.</t>
  </si>
  <si>
    <t>Social environment and support</t>
  </si>
  <si>
    <t>Health behaviors and risks</t>
  </si>
  <si>
    <t>Housing and neighborhoods</t>
  </si>
  <si>
    <t>General health and functional abilities</t>
  </si>
  <si>
    <t>Chronic disease</t>
  </si>
  <si>
    <t>Health care and access</t>
  </si>
  <si>
    <t>&lt;65</t>
  </si>
  <si>
    <t>Gay, lesbian, or bisexual</t>
  </si>
  <si>
    <t>Straight</t>
  </si>
  <si>
    <t>English</t>
  </si>
  <si>
    <t>Spanish</t>
  </si>
  <si>
    <t>Chinese</t>
  </si>
  <si>
    <t>Hindi and related</t>
  </si>
  <si>
    <t>Russian</t>
  </si>
  <si>
    <t>Transgender man or woman</t>
  </si>
  <si>
    <t xml:space="preserve">ref </t>
  </si>
  <si>
    <t>ref</t>
  </si>
  <si>
    <t>&lt;0.001</t>
  </si>
  <si>
    <t>^</t>
  </si>
  <si>
    <t>-</t>
  </si>
  <si>
    <t>Latino</t>
  </si>
  <si>
    <t>Communicable diseases</t>
  </si>
  <si>
    <t>Table 9.</t>
  </si>
  <si>
    <t>Table 10.</t>
  </si>
  <si>
    <t>Table 11.</t>
  </si>
  <si>
    <t>Table 12.</t>
  </si>
  <si>
    <t>Table 13.</t>
  </si>
  <si>
    <t>N</t>
  </si>
  <si>
    <t>50 and older</t>
  </si>
  <si>
    <t>Income threshold</t>
  </si>
  <si>
    <t>Crude rate per 100,000 population</t>
  </si>
  <si>
    <t xml:space="preserve">Number of deaths </t>
  </si>
  <si>
    <t>U When rounding to the nearest whole number, round up.</t>
  </si>
  <si>
    <t xml:space="preserve">Indicator </t>
  </si>
  <si>
    <t>Brief description</t>
  </si>
  <si>
    <t>Data Source</t>
  </si>
  <si>
    <t>Time period</t>
  </si>
  <si>
    <t>Page in Report</t>
  </si>
  <si>
    <t>Table in PUD</t>
  </si>
  <si>
    <t>2012-2016</t>
  </si>
  <si>
    <t>Sexual orientation</t>
  </si>
  <si>
    <t xml:space="preserve">Language spoken at home </t>
  </si>
  <si>
    <t>Gender identity</t>
  </si>
  <si>
    <t>Food security</t>
  </si>
  <si>
    <t>Living alone</t>
  </si>
  <si>
    <t>Living in nursing home</t>
  </si>
  <si>
    <t>Responsibility for grandchildren under 18 years</t>
  </si>
  <si>
    <t xml:space="preserve">Social support </t>
  </si>
  <si>
    <t>NYC Housing and Vacancy Survey</t>
  </si>
  <si>
    <t>Dental insurance coverage</t>
  </si>
  <si>
    <t>N/A</t>
  </si>
  <si>
    <t>Tuberculosis</t>
  </si>
  <si>
    <t>Flu shot past 12 months</t>
  </si>
  <si>
    <t>Pneumonia shot ever</t>
  </si>
  <si>
    <t>Hepatitis C</t>
  </si>
  <si>
    <t>Diabetes</t>
  </si>
  <si>
    <t>Arthritis</t>
  </si>
  <si>
    <t>2013-2014</t>
  </si>
  <si>
    <t>Asthma</t>
  </si>
  <si>
    <t>Depression</t>
  </si>
  <si>
    <t>Subjective cognitive decline</t>
  </si>
  <si>
    <t>2013-2016</t>
  </si>
  <si>
    <t>Health insurance coverage</t>
  </si>
  <si>
    <t>Leading causes of death</t>
  </si>
  <si>
    <t>Deaths at age 100 or above</t>
  </si>
  <si>
    <t>% cases that are 65+</t>
  </si>
  <si>
    <t>Unknown/Other</t>
  </si>
  <si>
    <t>Less than high school</t>
  </si>
  <si>
    <t>High school diploma or equivalent</t>
  </si>
  <si>
    <t>Dominican Republic</t>
  </si>
  <si>
    <t>China</t>
  </si>
  <si>
    <t>Jamaica</t>
  </si>
  <si>
    <t>Guyana</t>
  </si>
  <si>
    <t xml:space="preserve">Brooklyn </t>
  </si>
  <si>
    <t>50-64</t>
  </si>
  <si>
    <t>65+</t>
  </si>
  <si>
    <t>Speaks English only or very well</t>
  </si>
  <si>
    <t>Speaks English less than very well or not at all</t>
  </si>
  <si>
    <t>Borough</t>
  </si>
  <si>
    <t>Rate per 100,000</t>
  </si>
  <si>
    <t xml:space="preserve">% of cases that are 65+ </t>
  </si>
  <si>
    <t>Can walk without difficulty</t>
  </si>
  <si>
    <t>Can see without difficulty</t>
  </si>
  <si>
    <t>Can hear without difficulty</t>
  </si>
  <si>
    <t>Confidence Intervals (CI) are a measure of estimate precision: the wider the CI, the more imprecise the estimate.</t>
  </si>
  <si>
    <t>Bold p-values indicate a statistically significant difference from the reference group.</t>
  </si>
  <si>
    <t>Condom use</t>
  </si>
  <si>
    <t>Legionnaires' disease</t>
  </si>
  <si>
    <t xml:space="preserve">2012, 2014, 2016 </t>
  </si>
  <si>
    <t xml:space="preserve">Edentulism
</t>
  </si>
  <si>
    <t>Percent of residents ages 65 and older who can walk or climb stairs without serious difficulty</t>
  </si>
  <si>
    <t>Percent of residents ages 65 and older who can dress or bathe without serious difficulty</t>
  </si>
  <si>
    <t>2014-2016</t>
  </si>
  <si>
    <t>Percent of residents ages 65 and older who identify as man, woman, transgender man or woman</t>
  </si>
  <si>
    <t>Life expectancy at birth (years)</t>
  </si>
  <si>
    <t>Source: NYC DOHMH Bureau of Vital Statistics, 2016</t>
  </si>
  <si>
    <t>Number of deaths</t>
  </si>
  <si>
    <t>Diseases of the heart</t>
  </si>
  <si>
    <t>Influenza and pneumonia</t>
  </si>
  <si>
    <t>Cerebrovascular disease</t>
  </si>
  <si>
    <t>Chronic lower respiratory diseases</t>
  </si>
  <si>
    <t>Diabetes mellitus</t>
  </si>
  <si>
    <t>Psych substance use and accidental drug poisoning</t>
  </si>
  <si>
    <t>Malignant neoplasm</t>
  </si>
  <si>
    <t>Essential hypertension and renal diseases</t>
  </si>
  <si>
    <t>Accidents except drug poisoning</t>
  </si>
  <si>
    <t>Parkinson's disease</t>
  </si>
  <si>
    <t>Alzheimer's disease</t>
  </si>
  <si>
    <t xml:space="preserve">Country of birth </t>
  </si>
  <si>
    <t>Crude rate per 100,000</t>
  </si>
  <si>
    <t>Malignant Neoplasms of
Trachea, Bronchus and Lung</t>
  </si>
  <si>
    <t>Malignant Neoplasms of
Lymphoid, Hematopoietic and
Related Tissue</t>
  </si>
  <si>
    <t>Malignant Neoplasms of Colon,
Rectum and Anus</t>
  </si>
  <si>
    <t>Malignant Neoplasm of
Pancreas</t>
  </si>
  <si>
    <t>Malignant Neoplasm of Prostate</t>
  </si>
  <si>
    <t>Malignant Neoplasm of
Prostate</t>
  </si>
  <si>
    <t>Malignant Neoplasms of
Colon, Rectum and Anus</t>
  </si>
  <si>
    <t>Malignant Neoplasms of
Trachea, Bronchus and
Lung</t>
  </si>
  <si>
    <t>Malignant Neoplasm of
Breast</t>
  </si>
  <si>
    <t>Malignant Neoplasms of
Lymphoid, Hematopoietic
and Related Tissue</t>
  </si>
  <si>
    <t>Other vital statistics indicators</t>
  </si>
  <si>
    <t xml:space="preserve">D When rounding to the nearest whole number, round down. </t>
  </si>
  <si>
    <t xml:space="preserve">*Estimate should be interpreted with caution. Estimate’s Relative Standard Error (a measure of estimate precision) is greater than 30%, or the 95% Confidence Interval half-width is greater than 10 or the sample size is too small, making the estimate potentially unreliable.
</t>
  </si>
  <si>
    <t>*Estimate should be interpreted with caution. Estimate’s Relative Standard Error (a measure of estimate precision) is greater than 30%, or the 95% Confidence Interval half-width is greater than 10 or the sample size is too small, making the estimate potentially unreliable.</t>
  </si>
  <si>
    <t>Older adults by age group</t>
  </si>
  <si>
    <t xml:space="preserve">Race and ethnicity </t>
  </si>
  <si>
    <t xml:space="preserve">Sources:  New York State Department of Health, Behavioral Risk Factor Surveillance System, 2013-2016; New York State Department of Health, Statewide Planning and Research Cooperative System, 2016 </t>
  </si>
  <si>
    <t>Suicide</t>
  </si>
  <si>
    <t>Nativity unknown</t>
  </si>
  <si>
    <t>Table 14.</t>
  </si>
  <si>
    <t>Brain health and cognition</t>
  </si>
  <si>
    <t xml:space="preserve">English proficiency </t>
  </si>
  <si>
    <t>Percent of residents ages 65 and older by language spoken at home (English, Spanish, Chinese, Hindi and related, Russian, Other)</t>
  </si>
  <si>
    <t>Highest level of education achieved</t>
  </si>
  <si>
    <t>Caregiving</t>
  </si>
  <si>
    <t>History of incarceration or community supervision</t>
  </si>
  <si>
    <t xml:space="preserve">Highest level of education achieved </t>
  </si>
  <si>
    <t xml:space="preserve">Gender identity </t>
  </si>
  <si>
    <t xml:space="preserve">Sexual orientation </t>
  </si>
  <si>
    <t xml:space="preserve">Living alone </t>
  </si>
  <si>
    <t xml:space="preserve">Living in nursing home </t>
  </si>
  <si>
    <t>New York State Department of Health, Statewide Planning and Research Cooperative System</t>
  </si>
  <si>
    <t>NYC DOHMH Bureau of Vital Statistics</t>
  </si>
  <si>
    <t>Influenza and pneumonia deaths</t>
  </si>
  <si>
    <t>Sexual activity</t>
  </si>
  <si>
    <t>High blood pressure</t>
  </si>
  <si>
    <t>Access to care</t>
  </si>
  <si>
    <t>Medication costs</t>
  </si>
  <si>
    <t>Fall-related emergency department visits</t>
  </si>
  <si>
    <t>Fall-related hospitalizations</t>
  </si>
  <si>
    <t>Fall-related deaths</t>
  </si>
  <si>
    <t xml:space="preserve">Binge drinking </t>
  </si>
  <si>
    <t>Can bathe and dress without difficulty</t>
  </si>
  <si>
    <t>HIV testing</t>
  </si>
  <si>
    <t>Leading causes of cancer death</t>
  </si>
  <si>
    <t>Stroke</t>
  </si>
  <si>
    <t xml:space="preserve">Heart attack </t>
  </si>
  <si>
    <t>People living with HIV/AIDS (PLWHA)</t>
  </si>
  <si>
    <t>NYC DOHMH Community Health Survey</t>
  </si>
  <si>
    <t>New York State Department of Health, Behavioral Risk Factor Surveillance System</t>
  </si>
  <si>
    <t>American Community Survey as augmented by NYC Opportunity</t>
  </si>
  <si>
    <t>NYC DOHMH Social Determinants of Health Survey</t>
  </si>
  <si>
    <t>NYC Department of Corrections</t>
  </si>
  <si>
    <t>NYC DOHMH HIV/AIDS Surveillance Registry</t>
  </si>
  <si>
    <t>NYC DOHMH New York City Health and Nutrition Examination Survey</t>
  </si>
  <si>
    <t>Economic stress</t>
  </si>
  <si>
    <t xml:space="preserve">Households with an older adult without functioning AC </t>
  </si>
  <si>
    <t xml:space="preserve">Households with an older adult using supplemental heat </t>
  </si>
  <si>
    <t xml:space="preserve">Fall-related hospitalizations </t>
  </si>
  <si>
    <t xml:space="preserve">Fall-related deaths </t>
  </si>
  <si>
    <t>Can bathe or dress without difficulty</t>
  </si>
  <si>
    <t xml:space="preserve">Can walk without difficulty </t>
  </si>
  <si>
    <t xml:space="preserve">Can hear without difficulty </t>
  </si>
  <si>
    <t xml:space="preserve">Legionnaires’ disease </t>
  </si>
  <si>
    <t xml:space="preserve">Hepatitis C </t>
  </si>
  <si>
    <t>Life expectancy</t>
  </si>
  <si>
    <t xml:space="preserve">Deaths at age 100 or above </t>
  </si>
  <si>
    <t>NYC DOHMH Bureau of Tuberculosis Control</t>
  </si>
  <si>
    <t>NYC DOHMH Communicable Disease Surveillance Registry</t>
  </si>
  <si>
    <t xml:space="preserve">Integrated Public Use Microdata Series, U.S. Census American Community Survey </t>
  </si>
  <si>
    <t>Integrated Public Use Microdata Series, U.S. Census American Community Survey</t>
  </si>
  <si>
    <t>Current smoker</t>
  </si>
  <si>
    <t>Ever smoker</t>
  </si>
  <si>
    <t>NYC DOHMH Bureau of Vital Statistics/NYC Office of the Chief Medical Examiner, analysis by NYC DOHMH Bureau of Alcohol and Drug Use Prevention, Care and Treatment</t>
  </si>
  <si>
    <t>U.S. Census Summary File 1</t>
  </si>
  <si>
    <t>Living in a multigenerational household</t>
  </si>
  <si>
    <t>Some college or associate's degree</t>
  </si>
  <si>
    <t xml:space="preserve">NYC DOHMH population estimates, modified from US Census Bureau interpolated intercensal population estimates, 2016. Updated September 2018. </t>
  </si>
  <si>
    <t>NYC DOHMH population estimates, modified from US Census Bureau interpolated intercensal estimates, 2016. Updated September 2018.</t>
  </si>
  <si>
    <t>NYC DOHMH population estimates, modified from US Census Bureau interpolated intercensal population estimates, 2016. Updated September 2018. By country of birth: Integrated Public Use Microdata Series, American Community Survey 2016, 1-Year Estimates</t>
  </si>
  <si>
    <t>NYC DOHMH population estimates, modified from US Census Bureau interpolated intercensal estimates, 2016. Updated September 2018.
By country of birth: Integrated Public Use Microdata Series, American Community Survey 2016, 1-Year Estimates</t>
  </si>
  <si>
    <r>
      <t xml:space="preserve">NYC Tuberculosis Electronic Registry and Case Management System:  </t>
    </r>
    <r>
      <rPr>
        <sz val="11"/>
        <color theme="1"/>
        <rFont val="Calibri"/>
        <family val="2"/>
        <scheme val="minor"/>
      </rPr>
      <t>The Bureau of Tuberculosis (TB) Control receives data for persons in NYC with confirmed or suspected active TB disease and potential contacts to infectious TB cases. These data are reported to the Health Department by health care providers and clinical laboratories throughout the city as mandated by the New York City Health Code and New York State Public Health Laws. The TB indicators presented in this report are the proportion of tuberculosis cases that occurred among adults ages 65 and older and the most common countries of birth of older New Yorkers diagnosed with TB.</t>
    </r>
  </si>
  <si>
    <r>
      <t xml:space="preserve">NYC Housing and Vacancy Survey (HVS) 2017: </t>
    </r>
    <r>
      <rPr>
        <sz val="11"/>
        <color rgb="FF000000"/>
        <rFont val="Calibri"/>
        <family val="2"/>
        <scheme val="minor"/>
      </rPr>
      <t>The HVS is sponsored by the NYC Department of Housing Preservation and Development (HPD) and the U.S. Census Bureau. It has been conducted approximately every 3 years by the Census Bureau since 1965. Approximately 18,000 housing units are sampled. Data are obtained from the HVS 2017 dataset. Indicators include households with an older adult without functioning AC and households with an older adult using supplemental heat.</t>
    </r>
  </si>
  <si>
    <r>
      <t>NYC DOHMH Communicable Disease Surveillance Registry 2016:</t>
    </r>
    <r>
      <rPr>
        <sz val="11"/>
        <color theme="1"/>
        <rFont val="Calibri"/>
        <family val="2"/>
        <scheme val="minor"/>
      </rPr>
      <t xml:space="preserve"> This Registry contains reports of diseases and conditions required to be reported to the Health Department based on New York City's Health Code Article 11. Newly reported cases of</t>
    </r>
    <r>
      <rPr>
        <strike/>
        <sz val="11"/>
        <color rgb="FFFF0000"/>
        <rFont val="Calibri"/>
        <family val="2"/>
        <scheme val="minor"/>
      </rPr>
      <t xml:space="preserve"> </t>
    </r>
    <r>
      <rPr>
        <sz val="11"/>
        <color theme="1"/>
        <rFont val="Calibri"/>
        <family val="2"/>
        <scheme val="minor"/>
      </rPr>
      <t xml:space="preserve"> Hepatitis C for 2016 and Legionnaires’ disease cases are presented.</t>
    </r>
  </si>
  <si>
    <t xml:space="preserve">Limitations: </t>
  </si>
  <si>
    <t xml:space="preserve">Data sources: </t>
  </si>
  <si>
    <t>Race and ethnicity</t>
  </si>
  <si>
    <t>&lt;100% (high poverty)</t>
  </si>
  <si>
    <t>≥500% (low poverty)</t>
  </si>
  <si>
    <t>≥600% (low poverty)</t>
  </si>
  <si>
    <t>Born outside the U.S.</t>
  </si>
  <si>
    <t xml:space="preserve">Born outside the U.S. </t>
  </si>
  <si>
    <t>U.S.-born</t>
  </si>
  <si>
    <t>0.1*</t>
  </si>
  <si>
    <r>
      <t>33.5</t>
    </r>
    <r>
      <rPr>
        <vertAlign val="superscript"/>
        <sz val="10"/>
        <rFont val="Calibri"/>
        <family val="2"/>
        <scheme val="minor"/>
      </rPr>
      <t>D</t>
    </r>
  </si>
  <si>
    <r>
      <t>42.5</t>
    </r>
    <r>
      <rPr>
        <vertAlign val="superscript"/>
        <sz val="10"/>
        <rFont val="Calibri"/>
        <family val="2"/>
        <scheme val="minor"/>
      </rPr>
      <t>U</t>
    </r>
  </si>
  <si>
    <r>
      <t>23.5</t>
    </r>
    <r>
      <rPr>
        <vertAlign val="superscript"/>
        <sz val="10"/>
        <rFont val="Calibri"/>
        <family val="2"/>
        <scheme val="minor"/>
      </rPr>
      <t>U</t>
    </r>
  </si>
  <si>
    <r>
      <t>53.5</t>
    </r>
    <r>
      <rPr>
        <vertAlign val="superscript"/>
        <sz val="10"/>
        <rFont val="Calibri"/>
        <family val="2"/>
        <scheme val="minor"/>
      </rPr>
      <t>D</t>
    </r>
  </si>
  <si>
    <t>44.6*</t>
  </si>
  <si>
    <t>61.8*</t>
  </si>
  <si>
    <r>
      <t>57.5</t>
    </r>
    <r>
      <rPr>
        <vertAlign val="superscript"/>
        <sz val="10"/>
        <rFont val="Calibri"/>
        <family val="2"/>
        <scheme val="minor"/>
      </rPr>
      <t>U</t>
    </r>
  </si>
  <si>
    <r>
      <t>61.5*</t>
    </r>
    <r>
      <rPr>
        <vertAlign val="superscript"/>
        <sz val="10"/>
        <rFont val="Calibri"/>
        <family val="2"/>
        <scheme val="minor"/>
      </rPr>
      <t>D</t>
    </r>
  </si>
  <si>
    <t>44.4*</t>
  </si>
  <si>
    <t>56.7*</t>
  </si>
  <si>
    <t>59.3*</t>
  </si>
  <si>
    <t>55.0*</t>
  </si>
  <si>
    <t>56.9*</t>
  </si>
  <si>
    <t>49.0*</t>
  </si>
  <si>
    <r>
      <t>8.5</t>
    </r>
    <r>
      <rPr>
        <vertAlign val="superscript"/>
        <sz val="10"/>
        <rFont val="Calibri"/>
        <family val="2"/>
        <scheme val="minor"/>
      </rPr>
      <t>U</t>
    </r>
  </si>
  <si>
    <t>3.2*</t>
  </si>
  <si>
    <t>10.8*</t>
  </si>
  <si>
    <t>96.6*</t>
  </si>
  <si>
    <r>
      <t>95.5</t>
    </r>
    <r>
      <rPr>
        <vertAlign val="superscript"/>
        <sz val="10"/>
        <rFont val="Calibri"/>
        <family val="2"/>
        <scheme val="minor"/>
      </rPr>
      <t>D</t>
    </r>
  </si>
  <si>
    <t>98.2*</t>
  </si>
  <si>
    <t>99.4*</t>
  </si>
  <si>
    <r>
      <t>34.5</t>
    </r>
    <r>
      <rPr>
        <vertAlign val="superscript"/>
        <sz val="10"/>
        <rFont val="Calibri"/>
        <family val="2"/>
        <scheme val="minor"/>
      </rPr>
      <t>D</t>
    </r>
  </si>
  <si>
    <t>27.6*</t>
  </si>
  <si>
    <r>
      <t>48.5*</t>
    </r>
    <r>
      <rPr>
        <vertAlign val="superscript"/>
        <sz val="10"/>
        <rFont val="Calibri"/>
        <family val="2"/>
        <scheme val="minor"/>
      </rPr>
      <t>D</t>
    </r>
  </si>
  <si>
    <r>
      <t>40.5</t>
    </r>
    <r>
      <rPr>
        <vertAlign val="superscript"/>
        <sz val="10"/>
        <rFont val="Calibri"/>
        <family val="2"/>
        <scheme val="minor"/>
      </rPr>
      <t>U</t>
    </r>
  </si>
  <si>
    <t>52.7*</t>
  </si>
  <si>
    <r>
      <t>39.5</t>
    </r>
    <r>
      <rPr>
        <vertAlign val="superscript"/>
        <sz val="10"/>
        <rFont val="Calibri"/>
        <family val="2"/>
        <scheme val="minor"/>
      </rPr>
      <t>U</t>
    </r>
  </si>
  <si>
    <t>56.0*</t>
  </si>
  <si>
    <t>33.4*</t>
  </si>
  <si>
    <t>58.3*</t>
  </si>
  <si>
    <t>74.9*</t>
  </si>
  <si>
    <t>67.0*</t>
  </si>
  <si>
    <t>0.4*</t>
  </si>
  <si>
    <r>
      <t>6.5</t>
    </r>
    <r>
      <rPr>
        <vertAlign val="superscript"/>
        <sz val="10"/>
        <rFont val="Calibri"/>
        <family val="2"/>
        <scheme val="minor"/>
      </rPr>
      <t>D</t>
    </r>
  </si>
  <si>
    <r>
      <t>5.5</t>
    </r>
    <r>
      <rPr>
        <vertAlign val="superscript"/>
        <sz val="10"/>
        <rFont val="Calibri"/>
        <family val="2"/>
        <scheme val="minor"/>
      </rPr>
      <t>D</t>
    </r>
  </si>
  <si>
    <t>1.7*</t>
  </si>
  <si>
    <t>3.3*</t>
  </si>
  <si>
    <r>
      <t>1.5*</t>
    </r>
    <r>
      <rPr>
        <vertAlign val="superscript"/>
        <sz val="10"/>
        <rFont val="Calibri"/>
        <family val="2"/>
        <scheme val="minor"/>
      </rPr>
      <t>D</t>
    </r>
  </si>
  <si>
    <t>4.6*</t>
  </si>
  <si>
    <t>3.9*</t>
  </si>
  <si>
    <r>
      <t>43.5</t>
    </r>
    <r>
      <rPr>
        <vertAlign val="superscript"/>
        <sz val="10"/>
        <rFont val="Calibri"/>
        <family val="2"/>
        <scheme val="minor"/>
      </rPr>
      <t>U</t>
    </r>
  </si>
  <si>
    <t>45.6*</t>
  </si>
  <si>
    <r>
      <t>13.5</t>
    </r>
    <r>
      <rPr>
        <vertAlign val="superscript"/>
        <sz val="10"/>
        <rFont val="Calibri"/>
        <family val="2"/>
        <scheme val="minor"/>
      </rPr>
      <t>U</t>
    </r>
  </si>
  <si>
    <r>
      <t>5.5</t>
    </r>
    <r>
      <rPr>
        <vertAlign val="superscript"/>
        <sz val="10"/>
        <rFont val="Calibri"/>
        <family val="2"/>
        <scheme val="minor"/>
      </rPr>
      <t>U</t>
    </r>
  </si>
  <si>
    <t>6.9*</t>
  </si>
  <si>
    <t>1.2*</t>
  </si>
  <si>
    <t>3.4*</t>
  </si>
  <si>
    <r>
      <t>64.5</t>
    </r>
    <r>
      <rPr>
        <vertAlign val="superscript"/>
        <sz val="10"/>
        <rFont val="Calibri"/>
        <family val="2"/>
        <scheme val="minor"/>
      </rPr>
      <t>D</t>
    </r>
  </si>
  <si>
    <r>
      <t>33.5</t>
    </r>
    <r>
      <rPr>
        <vertAlign val="superscript"/>
        <sz val="10"/>
        <rFont val="Calibri"/>
        <family val="2"/>
        <scheme val="minor"/>
      </rPr>
      <t>U</t>
    </r>
  </si>
  <si>
    <t>47.6*</t>
  </si>
  <si>
    <r>
      <t>86.5</t>
    </r>
    <r>
      <rPr>
        <vertAlign val="superscript"/>
        <sz val="10"/>
        <rFont val="Calibri"/>
        <family val="2"/>
        <scheme val="minor"/>
      </rPr>
      <t>D</t>
    </r>
  </si>
  <si>
    <r>
      <t>91.5</t>
    </r>
    <r>
      <rPr>
        <vertAlign val="superscript"/>
        <sz val="10"/>
        <rFont val="Calibri"/>
        <family val="2"/>
        <scheme val="minor"/>
      </rPr>
      <t>U</t>
    </r>
  </si>
  <si>
    <r>
      <t>94.5</t>
    </r>
    <r>
      <rPr>
        <vertAlign val="superscript"/>
        <sz val="10"/>
        <rFont val="Calibri"/>
        <family val="2"/>
        <scheme val="minor"/>
      </rPr>
      <t>D</t>
    </r>
  </si>
  <si>
    <r>
      <t>87.5</t>
    </r>
    <r>
      <rPr>
        <vertAlign val="superscript"/>
        <sz val="10"/>
        <rFont val="Calibri"/>
        <family val="2"/>
        <scheme val="minor"/>
      </rPr>
      <t>D</t>
    </r>
  </si>
  <si>
    <r>
      <t>75.5</t>
    </r>
    <r>
      <rPr>
        <vertAlign val="superscript"/>
        <sz val="10"/>
        <rFont val="Calibri"/>
        <family val="2"/>
        <scheme val="minor"/>
      </rPr>
      <t>U</t>
    </r>
  </si>
  <si>
    <r>
      <t>68.5*</t>
    </r>
    <r>
      <rPr>
        <vertAlign val="superscript"/>
        <sz val="10"/>
        <rFont val="Calibri"/>
        <family val="2"/>
        <scheme val="minor"/>
      </rPr>
      <t>D</t>
    </r>
  </si>
  <si>
    <r>
      <t>15.5</t>
    </r>
    <r>
      <rPr>
        <vertAlign val="superscript"/>
        <sz val="10"/>
        <rFont val="Calibri"/>
        <family val="2"/>
        <scheme val="minor"/>
      </rPr>
      <t>D</t>
    </r>
  </si>
  <si>
    <r>
      <t>38.5</t>
    </r>
    <r>
      <rPr>
        <vertAlign val="superscript"/>
        <sz val="10"/>
        <rFont val="Calibri"/>
        <family val="2"/>
        <scheme val="minor"/>
      </rPr>
      <t>U</t>
    </r>
  </si>
  <si>
    <r>
      <t>75.5</t>
    </r>
    <r>
      <rPr>
        <vertAlign val="superscript"/>
        <sz val="10"/>
        <rFont val="Calibri"/>
        <family val="2"/>
        <scheme val="minor"/>
      </rPr>
      <t>D</t>
    </r>
  </si>
  <si>
    <r>
      <t>66.5</t>
    </r>
    <r>
      <rPr>
        <vertAlign val="superscript"/>
        <sz val="10"/>
        <rFont val="Calibri"/>
        <family val="2"/>
        <scheme val="minor"/>
      </rPr>
      <t>D</t>
    </r>
  </si>
  <si>
    <t>66.3*</t>
  </si>
  <si>
    <t>62.7*</t>
  </si>
  <si>
    <t>56.4*</t>
  </si>
  <si>
    <t>52.4*</t>
  </si>
  <si>
    <r>
      <t>55.5</t>
    </r>
    <r>
      <rPr>
        <vertAlign val="superscript"/>
        <sz val="10"/>
        <rFont val="Calibri"/>
        <family val="2"/>
        <scheme val="minor"/>
      </rPr>
      <t>U</t>
    </r>
  </si>
  <si>
    <r>
      <t>63.5</t>
    </r>
    <r>
      <rPr>
        <vertAlign val="superscript"/>
        <sz val="10"/>
        <rFont val="Calibri"/>
        <family val="2"/>
        <scheme val="minor"/>
      </rPr>
      <t>D</t>
    </r>
  </si>
  <si>
    <t>23.2*</t>
  </si>
  <si>
    <t>32.3*</t>
  </si>
  <si>
    <r>
      <t>58.5</t>
    </r>
    <r>
      <rPr>
        <vertAlign val="superscript"/>
        <sz val="10"/>
        <rFont val="Calibri"/>
        <family val="2"/>
        <scheme val="minor"/>
      </rPr>
      <t>U</t>
    </r>
  </si>
  <si>
    <r>
      <t>7.5</t>
    </r>
    <r>
      <rPr>
        <vertAlign val="superscript"/>
        <sz val="10"/>
        <rFont val="Calibri"/>
        <family val="2"/>
        <scheme val="minor"/>
      </rPr>
      <t>U</t>
    </r>
  </si>
  <si>
    <r>
      <t>12.5</t>
    </r>
    <r>
      <rPr>
        <vertAlign val="superscript"/>
        <sz val="10"/>
        <rFont val="Calibri"/>
        <family val="2"/>
        <scheme val="minor"/>
      </rPr>
      <t>U</t>
    </r>
  </si>
  <si>
    <r>
      <t>15.5*</t>
    </r>
    <r>
      <rPr>
        <vertAlign val="superscript"/>
        <sz val="10"/>
        <rFont val="Calibri"/>
        <family val="2"/>
        <scheme val="minor"/>
      </rPr>
      <t>U</t>
    </r>
  </si>
  <si>
    <r>
      <t>16.5</t>
    </r>
    <r>
      <rPr>
        <vertAlign val="superscript"/>
        <sz val="10"/>
        <rFont val="Calibri"/>
        <family val="2"/>
        <scheme val="minor"/>
      </rPr>
      <t>D</t>
    </r>
  </si>
  <si>
    <t>7.9*</t>
  </si>
  <si>
    <t>4.4*</t>
  </si>
  <si>
    <t>48.6*</t>
  </si>
  <si>
    <r>
      <t>22.5</t>
    </r>
    <r>
      <rPr>
        <vertAlign val="superscript"/>
        <sz val="10"/>
        <rFont val="Calibri"/>
        <family val="2"/>
        <scheme val="minor"/>
      </rPr>
      <t>D</t>
    </r>
  </si>
  <si>
    <r>
      <t>27.5</t>
    </r>
    <r>
      <rPr>
        <vertAlign val="superscript"/>
        <sz val="10"/>
        <rFont val="Calibri"/>
        <family val="2"/>
        <scheme val="minor"/>
      </rPr>
      <t>U</t>
    </r>
  </si>
  <si>
    <r>
      <t>50.5</t>
    </r>
    <r>
      <rPr>
        <vertAlign val="superscript"/>
        <sz val="10"/>
        <rFont val="Calibri"/>
        <family val="2"/>
        <scheme val="minor"/>
      </rPr>
      <t>D</t>
    </r>
  </si>
  <si>
    <r>
      <t>77.5</t>
    </r>
    <r>
      <rPr>
        <vertAlign val="superscript"/>
        <sz val="10"/>
        <rFont val="Calibri"/>
        <family val="2"/>
        <scheme val="minor"/>
      </rPr>
      <t>U</t>
    </r>
  </si>
  <si>
    <t>66.7*</t>
  </si>
  <si>
    <r>
      <t>56.5</t>
    </r>
    <r>
      <rPr>
        <vertAlign val="superscript"/>
        <sz val="10"/>
        <rFont val="Calibri"/>
        <family val="2"/>
        <scheme val="minor"/>
      </rPr>
      <t>D</t>
    </r>
  </si>
  <si>
    <t>42.2*</t>
  </si>
  <si>
    <t>54.4*</t>
  </si>
  <si>
    <t>52.3*</t>
  </si>
  <si>
    <t>39.9*</t>
  </si>
  <si>
    <r>
      <t>52.5*</t>
    </r>
    <r>
      <rPr>
        <vertAlign val="superscript"/>
        <sz val="10"/>
        <rFont val="Calibri"/>
        <family val="2"/>
        <scheme val="minor"/>
      </rPr>
      <t>U</t>
    </r>
  </si>
  <si>
    <t>45.8*</t>
  </si>
  <si>
    <t>48.4*</t>
  </si>
  <si>
    <t>52.9*</t>
  </si>
  <si>
    <t>52.8*</t>
  </si>
  <si>
    <t>46.6*</t>
  </si>
  <si>
    <t>45.3*</t>
  </si>
  <si>
    <t>57.3*</t>
  </si>
  <si>
    <r>
      <t>31.5</t>
    </r>
    <r>
      <rPr>
        <vertAlign val="superscript"/>
        <sz val="10"/>
        <rFont val="Calibri"/>
        <family val="2"/>
        <scheme val="minor"/>
      </rPr>
      <t>D</t>
    </r>
  </si>
  <si>
    <t>44.2*</t>
  </si>
  <si>
    <t>40.2*</t>
  </si>
  <si>
    <r>
      <t>4.5</t>
    </r>
    <r>
      <rPr>
        <vertAlign val="superscript"/>
        <sz val="10"/>
        <rFont val="Calibri"/>
        <family val="2"/>
        <scheme val="minor"/>
      </rPr>
      <t>D</t>
    </r>
  </si>
  <si>
    <t>1.1*</t>
  </si>
  <si>
    <t>2.7*</t>
  </si>
  <si>
    <r>
      <t>13.5</t>
    </r>
    <r>
      <rPr>
        <vertAlign val="superscript"/>
        <sz val="10"/>
        <rFont val="Calibri"/>
        <family val="2"/>
        <scheme val="minor"/>
      </rPr>
      <t>D</t>
    </r>
  </si>
  <si>
    <r>
      <t>17.5</t>
    </r>
    <r>
      <rPr>
        <vertAlign val="superscript"/>
        <sz val="10"/>
        <rFont val="Calibri"/>
        <family val="2"/>
        <scheme val="minor"/>
      </rPr>
      <t>D</t>
    </r>
  </si>
  <si>
    <r>
      <t>9.5</t>
    </r>
    <r>
      <rPr>
        <vertAlign val="superscript"/>
        <sz val="10"/>
        <rFont val="Calibri"/>
        <family val="2"/>
        <scheme val="minor"/>
      </rPr>
      <t>U</t>
    </r>
  </si>
  <si>
    <r>
      <t>11.5</t>
    </r>
    <r>
      <rPr>
        <vertAlign val="superscript"/>
        <sz val="10"/>
        <rFont val="Calibri"/>
        <family val="2"/>
        <scheme val="minor"/>
      </rPr>
      <t>U</t>
    </r>
  </si>
  <si>
    <r>
      <t>1.5*</t>
    </r>
    <r>
      <rPr>
        <vertAlign val="superscript"/>
        <sz val="10"/>
        <rFont val="Calibri"/>
        <family val="2"/>
        <scheme val="minor"/>
      </rPr>
      <t>U</t>
    </r>
  </si>
  <si>
    <t>96.8*</t>
  </si>
  <si>
    <t>99.1*</t>
  </si>
  <si>
    <t>93.6*</t>
  </si>
  <si>
    <t>97.8*</t>
  </si>
  <si>
    <t>97.9*</t>
  </si>
  <si>
    <t>96.3*</t>
  </si>
  <si>
    <t>95.4*</t>
  </si>
  <si>
    <t>99.9*</t>
  </si>
  <si>
    <r>
      <t>6.5</t>
    </r>
    <r>
      <rPr>
        <vertAlign val="superscript"/>
        <sz val="10"/>
        <rFont val="Calibri"/>
        <family val="2"/>
        <scheme val="minor"/>
      </rPr>
      <t>U</t>
    </r>
  </si>
  <si>
    <r>
      <t>14.5</t>
    </r>
    <r>
      <rPr>
        <vertAlign val="superscript"/>
        <sz val="10"/>
        <rFont val="Calibri"/>
        <family val="2"/>
        <scheme val="minor"/>
      </rPr>
      <t>U</t>
    </r>
  </si>
  <si>
    <t>5.0*</t>
  </si>
  <si>
    <r>
      <t>4.5</t>
    </r>
    <r>
      <rPr>
        <vertAlign val="superscript"/>
        <sz val="10"/>
        <rFont val="Calibri"/>
        <family val="2"/>
        <scheme val="minor"/>
      </rPr>
      <t>U</t>
    </r>
  </si>
  <si>
    <r>
      <t>4.5*</t>
    </r>
    <r>
      <rPr>
        <vertAlign val="superscript"/>
        <sz val="10"/>
        <rFont val="Calibri"/>
        <family val="2"/>
        <scheme val="minor"/>
      </rPr>
      <t>U</t>
    </r>
  </si>
  <si>
    <t>14.6*</t>
  </si>
  <si>
    <t>5.3*</t>
  </si>
  <si>
    <t xml:space="preserve">Man </t>
  </si>
  <si>
    <t>Physical activity - 90 minutes or more</t>
  </si>
  <si>
    <t>Physical activity - 150 minutes or more</t>
  </si>
  <si>
    <t>&lt;10% (low poverty)</t>
  </si>
  <si>
    <t>30 - 100% (high poverty)</t>
  </si>
  <si>
    <t>20 - &lt;30%</t>
  </si>
  <si>
    <t>10 - &lt;20%</t>
  </si>
  <si>
    <t>Home ownership</t>
  </si>
  <si>
    <t>Among residents ages 65 and older, number and rate (per 100,000) of deaths due to influenza and pneumonia</t>
  </si>
  <si>
    <t>Sources:  NYC DOHMH Community Health Survey, 2017; NYC DOHMH HIV/AIDS Surveillance Registry, 2016</t>
  </si>
  <si>
    <r>
      <t xml:space="preserve">NYC DOHMH HIV/AIDS Surveillance Registry 2016: </t>
    </r>
    <r>
      <rPr>
        <sz val="11"/>
        <color theme="1"/>
        <rFont val="Calibri"/>
        <family val="2"/>
        <scheme val="minor"/>
      </rPr>
      <t>This is a population-based registry of all diagnoses of AIDS (since 1981) and HIV infection (since 2000) in NYC reported to the Health Department through March 31, 2017. Indicators are based on data reported to the Health Department through September 2018. Indicator presented in the report is people living with HIV/AIDS.</t>
    </r>
  </si>
  <si>
    <t>Chronic obstructive pulmonary disease (COPD)</t>
  </si>
  <si>
    <t>Rate (per 100,000) of unintentional drug overdose deaths involving all drugs among residents ages 65 to 84</t>
  </si>
  <si>
    <t>Percent of residents ages 65 and older by race and ethnicity (Asian/PI, Black, Latino, White, Other)</t>
  </si>
  <si>
    <t>Percent of residents ages 65 and older who are U.S.-born or born outside the U.S. If born outside the U.S., percent of residents by countries (Dominican Republic, China, Jamaica, Guyana)</t>
  </si>
  <si>
    <t>Percent of residents ages 65 and older who speak English only or speak English very well vs. English less than very well or not at all</t>
  </si>
  <si>
    <t>Percent of residents ages 65 and older by highest level of education achieved (less than high school, high school diploma or equivalent, some college or associate's degree, college graduate or higher)</t>
  </si>
  <si>
    <t>College graduate or higher</t>
  </si>
  <si>
    <t>% Below federal poverty threshold</t>
  </si>
  <si>
    <t xml:space="preserve">Average daily jail incarcerated population </t>
  </si>
  <si>
    <t xml:space="preserve">Rate per 100,000 population </t>
  </si>
  <si>
    <t>Body mass index (BMI) - % who have underweight (BMI&lt;18.5)</t>
  </si>
  <si>
    <t>Body mass index - % who have under/normal weight (BMI&lt;25)</t>
  </si>
  <si>
    <t>Body mass index - % who have overweight (BMI greater than or equal to 25 and less than 30)</t>
  </si>
  <si>
    <t>Body mass index - % who have obesity (BMI greater than or equal to 30)</t>
  </si>
  <si>
    <t>Alzheimer's disease and dementia hospitalizations</t>
  </si>
  <si>
    <t>Rate per 100,000 population</t>
  </si>
  <si>
    <t xml:space="preserve">Leading causes of death in NYC overall </t>
  </si>
  <si>
    <t>Leading causes of death among ages 65 and older</t>
  </si>
  <si>
    <t>Number of deaths at age 100 or above</t>
  </si>
  <si>
    <t>Leading causes of death in NYC overall and among ages 65 and older</t>
  </si>
  <si>
    <t>Life expectancy at birth (in years) by sex and race and ethnicity</t>
  </si>
  <si>
    <r>
      <rPr>
        <sz val="12"/>
        <rFont val="Calibri"/>
        <family val="2"/>
        <scheme val="minor"/>
      </rPr>
      <t>Percent of residents who report that they</t>
    </r>
    <r>
      <rPr>
        <sz val="12"/>
        <color theme="1"/>
        <rFont val="Calibri"/>
        <family val="2"/>
        <scheme val="minor"/>
      </rPr>
      <t xml:space="preserve"> could not fill a prescription due to cost</t>
    </r>
  </si>
  <si>
    <r>
      <rPr>
        <sz val="12"/>
        <rFont val="Calibri"/>
        <family val="2"/>
        <scheme val="minor"/>
      </rPr>
      <t>Percent of residents who needed medical care but did not get it at le</t>
    </r>
    <r>
      <rPr>
        <sz val="12"/>
        <color theme="1"/>
        <rFont val="Calibri"/>
        <family val="2"/>
        <scheme val="minor"/>
      </rPr>
      <t>ast one time in the past 12 months</t>
    </r>
  </si>
  <si>
    <t>Mental health</t>
  </si>
  <si>
    <t>Percent of residents who have experienced confusion or memory loss in the past 12 months that is happening more often or is getting worse</t>
  </si>
  <si>
    <t xml:space="preserve">Brain health and cognition </t>
  </si>
  <si>
    <t>Top five leading causes of cancer deaths among residents ages 65 and older overall and among men and women</t>
  </si>
  <si>
    <t>Percent of residents who report that a doctor or other health professional has ever told them they have arthritis</t>
  </si>
  <si>
    <t>Percent of residents who report they have had an episode of asthma or an asthma attack in the last 12 months</t>
  </si>
  <si>
    <t>Percent of residents who report that a doctor, nurse, or other health professional has ever told them they have hypertension</t>
  </si>
  <si>
    <t>Percent of residents who report that a doctor, nurse, or other health professional has ever told them they have diabetes</t>
  </si>
  <si>
    <t>Body mass index (BMI) - % obese</t>
  </si>
  <si>
    <t>Percent of residents who have overweight (BMI greater than or equal to 25 and less than 30)</t>
  </si>
  <si>
    <t>Body mass index (BMI) - % overweight</t>
  </si>
  <si>
    <t>Percent of residents who have under/normal weight (BMI&lt;25)</t>
  </si>
  <si>
    <t>Body mass index (BMI) - % under/normal weight</t>
  </si>
  <si>
    <t>Percent of residents ages 65 and older who have underweight (BMI&lt;18.5)</t>
  </si>
  <si>
    <t>Body mass index (BMI) - % underweight</t>
  </si>
  <si>
    <t>Percent of residents who report having been tested for HIV at least once in their lives</t>
  </si>
  <si>
    <t>Percent of residents who are sexually active and report using a condom the last time they had sex</t>
  </si>
  <si>
    <r>
      <rPr>
        <sz val="12"/>
        <rFont val="Calibri"/>
        <family val="2"/>
        <scheme val="minor"/>
      </rPr>
      <t xml:space="preserve">Percent of residents who report one </t>
    </r>
    <r>
      <rPr>
        <sz val="12"/>
        <color theme="1"/>
        <rFont val="Calibri"/>
        <family val="2"/>
        <scheme val="minor"/>
      </rPr>
      <t>or more sexual partners in the past 12 months</t>
    </r>
  </si>
  <si>
    <t>Sexual health</t>
  </si>
  <si>
    <t>Percent of residents who report having ever received a pneumonia shot</t>
  </si>
  <si>
    <t>Percent of residents who received a flu shot or nasal spray in the past 12 months</t>
  </si>
  <si>
    <r>
      <t>Perc</t>
    </r>
    <r>
      <rPr>
        <sz val="12"/>
        <rFont val="Calibri"/>
        <family val="2"/>
        <scheme val="minor"/>
      </rPr>
      <t xml:space="preserve">ent of residents </t>
    </r>
    <r>
      <rPr>
        <sz val="12"/>
        <color theme="1"/>
        <rFont val="Calibri"/>
        <family val="2"/>
        <scheme val="minor"/>
      </rPr>
      <t>with dental insurance</t>
    </r>
  </si>
  <si>
    <t>Dental health</t>
  </si>
  <si>
    <t>Percent of residents 65 and older who are not deaf and can hear without serious difficulty</t>
  </si>
  <si>
    <t>Percent of residents 65 and older who can see without serious difficulty even when wearing glasses</t>
  </si>
  <si>
    <r>
      <rPr>
        <sz val="12"/>
        <rFont val="Calibri"/>
        <family val="2"/>
        <scheme val="minor"/>
      </rPr>
      <t>Percent of residents who report h</t>
    </r>
    <r>
      <rPr>
        <sz val="12"/>
        <color theme="1"/>
        <rFont val="Calibri"/>
        <family val="2"/>
        <scheme val="minor"/>
      </rPr>
      <t>ealth as "excellent," "very good" or "good"</t>
    </r>
  </si>
  <si>
    <t xml:space="preserve">Number and rate (per 100,000) of fall-related mortality among NYC residents ages 65 and older
</t>
  </si>
  <si>
    <t xml:space="preserve">Number and rate (per 100,000) of fall-related hospitalizations among NYC residents ages 65 and older
</t>
  </si>
  <si>
    <t xml:space="preserve">Number and rate (per 100,000) of fall-related emergency department visits among NYC residents ages 65 and older
</t>
  </si>
  <si>
    <t>Number and percent of households with older adult residents who use supplement heat</t>
  </si>
  <si>
    <t>Households using supplemental heat</t>
  </si>
  <si>
    <t>Households without functioning AC</t>
  </si>
  <si>
    <t>Average daily jail incarcerated population</t>
  </si>
  <si>
    <t>Percent of residents who report getting together with at least one friend or family member in the past week</t>
  </si>
  <si>
    <t>Percent of residents who reside in a household consisting of two or more generations</t>
  </si>
  <si>
    <t>Percent of residents who reside in nursing facility or skilled nursing facility</t>
  </si>
  <si>
    <t>Percent of residents who live alone</t>
  </si>
  <si>
    <t>Percent of residents who live below the federal poverty level, adjusted for New York City</t>
  </si>
  <si>
    <r>
      <rPr>
        <b/>
        <sz val="11"/>
        <color theme="1"/>
        <rFont val="Calibri"/>
        <family val="2"/>
        <scheme val="minor"/>
      </rPr>
      <t xml:space="preserve">NY State Behavioral Risk Factor Surveillance System (BRFSS) 2012-2016: </t>
    </r>
    <r>
      <rPr>
        <sz val="11"/>
        <color theme="1"/>
        <rFont val="Calibri"/>
        <family val="2"/>
        <scheme val="minor"/>
      </rPr>
      <t>The Behavioral Risk Factor Surveillance System (BRFSS) is an annual statewide random telephone and cellular surveillance survey designed by the Centers of Disease Control and Prevention (CDC). The survey is conducted in all 50 states and US territories. BRFSS monitors modifiable risk behaviors and other factors contributing to the leading causes of morbidity and mortality in the population. New York State's BRFSS sample is representative of the non-institutionalized civilian adult population, ages 18 years and older. For more information, visit: https://www.health.ny.gov/statistics/brfss/. Indicators presented in the report are caregiving, edentulism, heart attack, stroke, chronic obstructive pulmonary disease, and subjective cognitive decline.</t>
    </r>
  </si>
  <si>
    <r>
      <rPr>
        <b/>
        <sz val="11"/>
        <color theme="1"/>
        <rFont val="Calibri"/>
        <family val="2"/>
        <scheme val="minor"/>
      </rPr>
      <t>New York City Health and Nutrition Examination Survey (NYC HANES) 2013-2014:</t>
    </r>
    <r>
      <rPr>
        <sz val="11"/>
        <color theme="1"/>
        <rFont val="Calibri"/>
        <family val="2"/>
        <scheme val="minor"/>
      </rPr>
      <t xml:space="preserve"> The NYC HANES is a population-based, cross-sectional survey of non-institutionalized New York City residents (ages 20 and older) using a three-stage cluster sampling design. It is modeled on the National Health and Nutrition Examination Survey (NHANES). Data were collected from physical examination and laboratory tests, as well as face-to-face interview and an audio computer-assisted self-interview. For more information, please visit http://nychanes.org/about/. The indicator in this report is arthritis.</t>
    </r>
  </si>
  <si>
    <r>
      <t xml:space="preserve">Source: </t>
    </r>
    <r>
      <rPr>
        <i/>
        <sz val="10"/>
        <rFont val="Calibri"/>
        <family val="2"/>
        <scheme val="minor"/>
      </rPr>
      <t>NYC DOHMH Community Health Survey, 2017</t>
    </r>
  </si>
  <si>
    <t xml:space="preserve">Sources: Integrated Public Use Microdata Series, U.S. Census American Community Survey, 2012-2016; NYC Housing and Vacancy Survey, 2017; New York State Department of Health, Statewide Planning and Research Cooperative System, 2016; NYC DOHMH Bureau of Vital Statistics, 2016  </t>
  </si>
  <si>
    <t>Sources: Integrated Public Use Microdata Series, U.S. Census American Community Survey, 2012-2016; U.S. Census Summary File 1, 2010; New York State Department of Health, Behavioral Risk Factor Surveillance System, 2014-2016; American Community Survey as augmented by NYC Opportunity, 2016; NYC DOHMH Social Determinants of Health Survey, 2017; NYC DOHMH Community Health Survey, 2017; NYC Department of Corrections, 2018</t>
  </si>
  <si>
    <t>Leading causes of cancer death - Top five among women ages 65 and older</t>
  </si>
  <si>
    <t>Leading causes of cancer death - Top five among men ages 65 and older</t>
  </si>
  <si>
    <t>Sources: NYC DOHMH Community Health Survey, 2015; New York State Department of Health, Behavioral Risk Factor Surveillance System, 2012-2016</t>
  </si>
  <si>
    <t xml:space="preserve">Sources: NYC DOHMH Community Health Survey, 2017; Integrated Public Use Microdata Series, U.S. Census American Community Survey, 2012-2016 </t>
  </si>
  <si>
    <t>Sources: NYC DOHMH Bureau of Tuberculosis Control, 2017; NYC DOHMH Community Health Survey 2016, 2017; NYC DOHMH Bureau of Vital Statistics, 2016; NYC Bureau of Communicable Disease Surveillance Registry, 2017</t>
  </si>
  <si>
    <t>Sources: NYC DOHMH Community Health Survey, 2017; NYC DOHMH Bureau of Vital Statistics, 2016; NYC DOHMH Bureau of Vital Statistics/NYC Office of the Chief Medical Examiner, analysis by NYC DOHMH Bureau of Alcohol and Drug Use Prevention, Care and Treatment, 2015</t>
  </si>
  <si>
    <t>Sources: NYC DOHMH Community Health Survey, 2016, 2017</t>
  </si>
  <si>
    <t>^Unreliable estimate. Data are suppressed.</t>
  </si>
  <si>
    <r>
      <rPr>
        <vertAlign val="superscript"/>
        <sz val="9"/>
        <rFont val="Calibri"/>
        <family val="2"/>
        <scheme val="minor"/>
      </rPr>
      <t>U</t>
    </r>
    <r>
      <rPr>
        <sz val="9"/>
        <rFont val="Calibri"/>
        <family val="2"/>
        <scheme val="minor"/>
      </rPr>
      <t>When rounding to the nearest whole number, round up.</t>
    </r>
  </si>
  <si>
    <r>
      <rPr>
        <vertAlign val="superscript"/>
        <sz val="9"/>
        <rFont val="Calibri"/>
        <family val="2"/>
        <scheme val="minor"/>
      </rPr>
      <t>D</t>
    </r>
    <r>
      <rPr>
        <sz val="9"/>
        <rFont val="Calibri"/>
        <family val="2"/>
        <scheme val="minor"/>
      </rPr>
      <t xml:space="preserve">When rounding to the nearest whole number, round down. </t>
    </r>
  </si>
  <si>
    <r>
      <t>Other</t>
    </r>
    <r>
      <rPr>
        <vertAlign val="superscript"/>
        <sz val="10"/>
        <rFont val="Calibri"/>
        <family val="2"/>
        <scheme val="minor"/>
      </rPr>
      <t>1</t>
    </r>
  </si>
  <si>
    <r>
      <rPr>
        <vertAlign val="superscript"/>
        <sz val="10"/>
        <rFont val="Calibri"/>
        <family val="2"/>
        <scheme val="minor"/>
      </rPr>
      <t>1</t>
    </r>
    <r>
      <rPr>
        <sz val="10"/>
        <rFont val="Calibri"/>
        <family val="2"/>
        <scheme val="minor"/>
      </rPr>
      <t>Due to small sample sizes, Other category includes Native American, Asian, Native Hawaiian or Pacific Islander, and multi-racial, non-Latino individuals.</t>
    </r>
  </si>
  <si>
    <t>0.0¶</t>
  </si>
  <si>
    <r>
      <rPr>
        <vertAlign val="superscript"/>
        <sz val="9"/>
        <rFont val="Calibri"/>
        <family val="2"/>
        <scheme val="minor"/>
      </rPr>
      <t>D</t>
    </r>
    <r>
      <rPr>
        <sz val="9"/>
        <rFont val="Calibri"/>
        <family val="2"/>
        <scheme val="minor"/>
      </rPr>
      <t>When rounding to the nearest whole number, round down.</t>
    </r>
  </si>
  <si>
    <r>
      <rPr>
        <vertAlign val="superscript"/>
        <sz val="9"/>
        <rFont val="Calibri"/>
        <family val="2"/>
        <scheme val="minor"/>
      </rPr>
      <t>¶</t>
    </r>
    <r>
      <rPr>
        <sz val="9"/>
        <rFont val="Calibri"/>
        <family val="2"/>
        <scheme val="minor"/>
      </rPr>
      <t>Estimate should be interpreted with caution. 95% Confidence Interval and Relative Standard Error are not calculated.</t>
    </r>
  </si>
  <si>
    <r>
      <rPr>
        <vertAlign val="superscript"/>
        <sz val="9"/>
        <color theme="1"/>
        <rFont val="Calibri"/>
        <family val="2"/>
        <scheme val="minor"/>
      </rPr>
      <t>1</t>
    </r>
    <r>
      <rPr>
        <sz val="9"/>
        <color theme="1"/>
        <rFont val="Calibri"/>
        <family val="2"/>
        <scheme val="minor"/>
      </rPr>
      <t>Due to small sample sizes, Other category includes Native American, Asian, Native Hawaiian or Pacific Islander, and multi-racial, non-Latino individuals.</t>
    </r>
  </si>
  <si>
    <r>
      <t>Tuberculosis</t>
    </r>
    <r>
      <rPr>
        <b/>
        <vertAlign val="superscript"/>
        <sz val="10"/>
        <rFont val="Calibri"/>
        <family val="2"/>
        <scheme val="minor"/>
      </rPr>
      <t>1</t>
    </r>
  </si>
  <si>
    <t>Ages 65-84</t>
  </si>
  <si>
    <r>
      <rPr>
        <vertAlign val="superscript"/>
        <sz val="9"/>
        <color theme="1"/>
        <rFont val="Calibri"/>
        <family val="2"/>
        <scheme val="minor"/>
      </rPr>
      <t>U</t>
    </r>
    <r>
      <rPr>
        <sz val="9"/>
        <color theme="1"/>
        <rFont val="Calibri"/>
        <family val="2"/>
        <scheme val="minor"/>
      </rPr>
      <t>When rounding to the nearest whole number, round up.</t>
    </r>
  </si>
  <si>
    <t>Number of incident cases</t>
  </si>
  <si>
    <t>Number of cases</t>
  </si>
  <si>
    <t>China (including Hong Kong, Taiwan, and Macau)</t>
  </si>
  <si>
    <t>India</t>
  </si>
  <si>
    <t>Ecuador</t>
  </si>
  <si>
    <t>Bangladesh</t>
  </si>
  <si>
    <t>97.0*</t>
  </si>
  <si>
    <t>Denominator Source</t>
  </si>
  <si>
    <r>
      <t>24.5</t>
    </r>
    <r>
      <rPr>
        <vertAlign val="superscript"/>
        <sz val="10"/>
        <rFont val="Calibri"/>
        <family val="2"/>
        <scheme val="minor"/>
      </rPr>
      <t>U</t>
    </r>
  </si>
  <si>
    <t>Table 15.</t>
  </si>
  <si>
    <t>Table 4. Social environment and support</t>
  </si>
  <si>
    <t>Table 5. Housing and neighborhoods</t>
  </si>
  <si>
    <t>Table 6. Health behaviors and risks</t>
  </si>
  <si>
    <t>Table 7. General health and functional abilities</t>
  </si>
  <si>
    <t>Table 8. Dental health</t>
  </si>
  <si>
    <t>Table 9. Communicable diseases</t>
  </si>
  <si>
    <t>Table 10. Sexual health</t>
  </si>
  <si>
    <t>Table 11. Chronic disease</t>
  </si>
  <si>
    <t>Table 12. Brain health and cognition</t>
  </si>
  <si>
    <t xml:space="preserve">Table 13. Mental health </t>
  </si>
  <si>
    <t>Table 14. Health care and access</t>
  </si>
  <si>
    <t>Table 15. Additional vital statistics indicators</t>
  </si>
  <si>
    <t>Women</t>
  </si>
  <si>
    <t>Men</t>
  </si>
  <si>
    <t>Total number of PLWHA (NYC)</t>
  </si>
  <si>
    <t>Overall</t>
  </si>
  <si>
    <t>Number of PLWHA among ages 65 and older</t>
  </si>
  <si>
    <t>Proportion of PLWHA ages 65 and older</t>
  </si>
  <si>
    <r>
      <t>10.5</t>
    </r>
    <r>
      <rPr>
        <vertAlign val="superscript"/>
        <sz val="10"/>
        <rFont val="Calibri"/>
        <family val="2"/>
        <scheme val="minor"/>
      </rPr>
      <t>D</t>
    </r>
  </si>
  <si>
    <t>NYC adults (ages 45+)</t>
  </si>
  <si>
    <t>NYC overall (ages 18+)</t>
  </si>
  <si>
    <t>NYC overall (all ages)</t>
  </si>
  <si>
    <t>NYC overall (ages 30+)</t>
  </si>
  <si>
    <t>NYC overall (ages 16+)</t>
  </si>
  <si>
    <r>
      <t>19.5</t>
    </r>
    <r>
      <rPr>
        <vertAlign val="superscript"/>
        <sz val="10"/>
        <rFont val="Calibri"/>
        <family val="2"/>
        <scheme val="minor"/>
      </rPr>
      <t>D</t>
    </r>
  </si>
  <si>
    <r>
      <t>21.5</t>
    </r>
    <r>
      <rPr>
        <vertAlign val="superscript"/>
        <sz val="10"/>
        <rFont val="Calibri"/>
        <family val="2"/>
        <scheme val="minor"/>
      </rPr>
      <t>U</t>
    </r>
  </si>
  <si>
    <r>
      <rPr>
        <vertAlign val="superscript"/>
        <sz val="9"/>
        <rFont val="Calibri"/>
        <family val="2"/>
        <scheme val="minor"/>
      </rPr>
      <t>1</t>
    </r>
    <r>
      <rPr>
        <sz val="9"/>
        <rFont val="Calibri"/>
        <family val="2"/>
        <scheme val="minor"/>
      </rPr>
      <t xml:space="preserve">The non-U.S. countries do not sum to the total for born outside the U.S. because only the top 5 countries are presented. </t>
    </r>
  </si>
  <si>
    <t>NYC overall (ages 20+)</t>
  </si>
  <si>
    <r>
      <rPr>
        <sz val="12"/>
        <rFont val="Calibri"/>
        <family val="2"/>
        <scheme val="minor"/>
      </rPr>
      <t>Percent of residents who have any kind of health insur</t>
    </r>
    <r>
      <rPr>
        <sz val="12"/>
        <color theme="1"/>
        <rFont val="Calibri"/>
        <family val="2"/>
        <scheme val="minor"/>
      </rPr>
      <t>ance coverage, including private health insurance or government plans such as Medicare or Medicaid</t>
    </r>
  </si>
  <si>
    <t>Unintentional drug overdose deaths</t>
  </si>
  <si>
    <t>Number and rate (per 100,000) of suicide deaths among residents</t>
  </si>
  <si>
    <t>Percent of residents who report that a doctor, nurse, or other health care professional has ever told them they had a stroke</t>
  </si>
  <si>
    <t>Percent of residents who report that a doctor, nurse, or other health care professional has ever told them they had a heart attack also called a myocardial infarction</t>
  </si>
  <si>
    <t>Percent of residents who have obesity (BMI greater than or equal to 30)</t>
  </si>
  <si>
    <t>Total number of cases; proportion of cases in 2017 among people ages 65 and older</t>
  </si>
  <si>
    <t>Total number of incident cases; proportion of incident cases ages 65 and older</t>
  </si>
  <si>
    <t>Total number of incident cases; proportion of incident cases in 2017 among people ages 65 and older</t>
  </si>
  <si>
    <t>Percent of residents who lost six or more teeth because of tooth decay or gum disease</t>
  </si>
  <si>
    <t>Percent of residents who have ever smoked at least 100 cigarettes in entire life and now smoke cigarettes everyday or some days</t>
  </si>
  <si>
    <t>Percent of residents who have ever smoked at least 100 cigarettes in entire life</t>
  </si>
  <si>
    <t>Percent of residents who report getting at least 90 minutes or more of moderate-equivalent exercise per week</t>
  </si>
  <si>
    <t>Percent of residents who report getting at least 150 minutes of moderate-equivalent exercise per week</t>
  </si>
  <si>
    <t>Percent of residents who report they had enough (either enough of the kinds of food wanted or enough but not always the kinds of food wanted) to eat in the last six months</t>
  </si>
  <si>
    <t>Average daily number of jail incarcerated population in NYC; Percent of adults ages 50 and older among average daily jail incarcerated population in NYC</t>
  </si>
  <si>
    <t>Percent of residents living in the same household as a grandchild 18 years and younger and are responsible for most of their basic needs</t>
  </si>
  <si>
    <t>Number and percent of households with older adult residents without a functioning AC in any room in their home</t>
  </si>
  <si>
    <t>Sources: Integrated Public Use Microdata Series, U.S. Census American Community Survey, 2012-2016; NYC DOHMH Community Health Survey, 2017</t>
  </si>
  <si>
    <t xml:space="preserve">Sources:  NYC DOHMH Community Health Survey, 2017; New York State Department of Health, Behavioral Risk Factor Surveillance System, 2012-2016; NYC DOHMH New York City Health and Nutrition Examination Survey, 2013-2014; NYC DOHMH Bureau of Vital Statistics, 2016  </t>
  </si>
  <si>
    <t xml:space="preserve">Percent of residents ages 65 and older who are gay, lesbian, or bisexual or straight
</t>
  </si>
  <si>
    <t>Percent of residents who report that a doctor, nurse, or other health care professional has ever told them they have COPD, emphysema or chronic bronchitis</t>
  </si>
  <si>
    <t>NYC DOHMH population estimates, modified from US Census Bureau interpolated intercensal population estimates, 2016. Updated September 2018.</t>
  </si>
  <si>
    <t xml:space="preserve">NYC DOHMH population estimates, modified from US Census Bureau intercensal population estimates 2000-2016, updated September, 2017. </t>
  </si>
  <si>
    <r>
      <t>Crude rate</t>
    </r>
    <r>
      <rPr>
        <b/>
        <sz val="10"/>
        <rFont val="Calibri"/>
        <family val="2"/>
        <scheme val="minor"/>
      </rPr>
      <t xml:space="preserve"> per 100,000 population </t>
    </r>
  </si>
  <si>
    <r>
      <t xml:space="preserve">NYC Department of Correction 2018: </t>
    </r>
    <r>
      <rPr>
        <sz val="11"/>
        <color theme="1"/>
        <rFont val="Calibri"/>
        <family val="2"/>
        <scheme val="minor"/>
      </rPr>
      <t xml:space="preserve"> Data are based on NYC Department of Correction daily inmate in-custody file representing average daily jail incarcerated population,  updated through October 24, 2018, and available through NYC Open Data. The indicator in the report is older adults among incarcerated population. </t>
    </r>
  </si>
  <si>
    <r>
      <t xml:space="preserve">NYC DOHMH Community Health Survey (CHS) 2015, 2016, 2017: </t>
    </r>
    <r>
      <rPr>
        <sz val="11"/>
        <color theme="1"/>
        <rFont val="Calibri"/>
        <family val="2"/>
        <scheme val="minor"/>
      </rPr>
      <t>The CHS is conducted annually by the Health Department with approximately 10,000 non-institutionalized adults ages 18 and older. The CHS included adults with landline phones since 2002 and, starting in 2009, included adults who can be reached by cellphone. For more survey details, visit nyc.gov/health/survey. All indicators for older adults (ages 65 and older) in the body of the report were not age-standardized. However, indicators presented in the appendix tables for NYC adults ages 18 and older are age-standardized to the U.S. 2000 Standard Population. Indicators in this report include</t>
    </r>
    <r>
      <rPr>
        <sz val="11"/>
        <color rgb="FF0070C0"/>
        <rFont val="Calibri"/>
        <family val="2"/>
        <scheme val="minor"/>
      </rPr>
      <t xml:space="preserve"> </t>
    </r>
    <r>
      <rPr>
        <sz val="11"/>
        <color theme="1"/>
        <rFont val="Calibri"/>
        <family val="2"/>
        <scheme val="minor"/>
      </rPr>
      <t>gender identity, sexual orientation, history of incarceration or community supervision, food security, physical activity, alcohol use, smoking, self-rated health, dental insurance coverage, flu and pneumonia vaccination, sexual activity, condom use, HIV testing, body mass index, diabetes, high blood pressure, asthma, depression, health insurance coverage, access to care, and medication costs.</t>
    </r>
  </si>
  <si>
    <t>Self-reported health</t>
  </si>
  <si>
    <r>
      <t xml:space="preserve">Social Determinants of Health Survey (SDH) 2017: </t>
    </r>
    <r>
      <rPr>
        <sz val="11"/>
        <color rgb="FF000000"/>
        <rFont val="Calibri"/>
        <family val="2"/>
        <scheme val="minor"/>
      </rPr>
      <t>The SDH is a representative survey of NYC adults (ages 18 years and older) living in non-institutional housing, first conducted in 2017 by the Health Department. SDH collects data on general and mental health, and social and economic experiences using random-digit-dialing and address-based sampling methods. Data are weighted to the NYC adult population according to the 2015 American Community Survey, the 2010 Census, and the 2014 Housing and Vacancy Survey. The indicator presented in the report is social support.</t>
    </r>
  </si>
  <si>
    <r>
      <t xml:space="preserve">Mayor's Office of Economic Opportunity 2016: </t>
    </r>
    <r>
      <rPr>
        <sz val="11"/>
        <color rgb="FF000000"/>
        <rFont val="Calibri"/>
        <family val="2"/>
        <scheme val="minor"/>
      </rPr>
      <t>Data are extracted from Open Data NYC.gov Poverty Measure Data and the Poverty Measure tool (https://www1.nyc.gov/site/opportunity/poverty-in-nyc/data-tool.page). The Poverty Research Unit calculated the percent of residents living below the poverty level</t>
    </r>
    <r>
      <rPr>
        <u/>
        <sz val="11"/>
        <color rgb="FF008080"/>
        <rFont val="Calibri"/>
        <family val="2"/>
        <scheme val="minor"/>
      </rPr>
      <t xml:space="preserve"> </t>
    </r>
    <r>
      <rPr>
        <sz val="11"/>
        <color rgb="FF000000"/>
        <rFont val="Calibri"/>
        <family val="2"/>
        <scheme val="minor"/>
      </rPr>
      <t xml:space="preserve">based on American Community Survey Public Use Micro Sample files. The indicator presented in the report is percent of adults 65 and older living below the federal poverty level. </t>
    </r>
  </si>
  <si>
    <t>Table 3. Older adults in New York City - Demographics</t>
  </si>
  <si>
    <t>Older adults by age group (years)</t>
  </si>
  <si>
    <t xml:space="preserve">Race and ethnicity: For the purpose of this publication Latino includes persons of Hispanic, Latino or Spanish origin. Black, White, Asian/PI, and Other race categories do not include persons of Latino origin. Unless specified otherwise, the Other category includes those who did not identify as Asian/PI, Black, Latino, White, and those classified as unknown. </t>
  </si>
  <si>
    <t>Social support  - % who got together with a friend or family member in the past 30 days</t>
  </si>
  <si>
    <t>Food security - % who report they had enough of the kinds of food wanted or enough but not always the kinds of food wanted to eat in the last six months</t>
  </si>
  <si>
    <t>Race and ethnicity: For the purpose of this publication Latino includes persons of Hispanic, Latino or Spanish origin. Black, White, Asian/PI, and Other race categories do not include persons of Latino origin. Unless specified otherwise, the Other category includes those who did not identify as Asian/PI, Black, Latino, White, and those classified as unknown.</t>
  </si>
  <si>
    <t>Ever smoker - % who smoked at least 100 cigarettes in entire life</t>
  </si>
  <si>
    <t>Asthma - % who had an episode of asthma or an asthma attack in the last 12 months 
(of those told by a health care provider that they have asthma)</t>
  </si>
  <si>
    <t>Subjective cognitive decline - % who report experiencing confusion or memory loss in the past 12 months</t>
  </si>
  <si>
    <t>Neighborhood poverty (census tract) is defined as the percentage of the population living below the Federal Poverty Line (FPL) based on the American Community Survey (2008-2012). Neighborhoods are categorized into four groups as follows: “Low poverty” neighborhoods are those with &lt;10% of the population living below the FPL; “Medium poverty” neighborhoods have 10-&lt;20% of the population below FPL; “High Poverty” neighborhoods have 20-&lt;30% of the population living below the FPL; “Very high poverty” neighborhoods have ≥30% of the population living below the FPL.</t>
  </si>
  <si>
    <t>Household poverty is defined as income as a percentage of the federal poverty level.</t>
  </si>
  <si>
    <t>Neighborhood poverty (zip code tabulation area) is defined as the percentage of the population living below the Federal Poverty Line (FPL) based on the American Community Survey. Neighborhoods are categorized into four groups as follows: “Low poverty” neighborhoods are those with &lt;10% of the population living below the FPL; “Medium poverty” neighborhoods have 10-&lt;20% of the population below FPL; “High Poverty” neighborhoods have 20-&lt;30% of the population living below the FPL; “Very high poverty” neighborhoods have ≥30% of the population living below the FPL.</t>
  </si>
  <si>
    <t>Age group (years)</t>
  </si>
  <si>
    <t xml:space="preserve">Age group (years) </t>
  </si>
  <si>
    <t>Neighborhood poverty (zip code tabulation areas) is defined as the percentage of the population living below the Federal Poverty Line (FPL) based on the American Community Survey (2011-2015). Neighborhoods are categorized into four groups as follows: “Low poverty” neighborhoods are those with &lt;10% of the population living below the FPL; “Medium poverty” neighborhoods have 10-&lt;20% of the population below FPL; “High Poverty” neighborhoods have 20-&lt;30% of the population living below the FPL; “Very high poverty” neighborhoods have ≥30% of the population living below the FPL.</t>
  </si>
  <si>
    <t>Living in multigenerational households - % who live in a household with two or more generations</t>
  </si>
  <si>
    <t>Edentulism - % who lost six or more teeth because of tooth decay or gum disease</t>
  </si>
  <si>
    <t>Older adults in New York City - Demographics</t>
  </si>
  <si>
    <t xml:space="preserve">Older adults in New York City - Demographics </t>
  </si>
  <si>
    <t>Pedestrian injury emergency department visits</t>
  </si>
  <si>
    <t>Pedestrian injury hospitalizations</t>
  </si>
  <si>
    <t>Pedestrian injury deaths</t>
  </si>
  <si>
    <t xml:space="preserve">Number and rate (per 100,000) of pedestrian injury hospitalizations among residents ages 65 and older
</t>
  </si>
  <si>
    <t xml:space="preserve">Number and rate (per 100,000) of pedestrian injury mortality among residents ages 65 and older
</t>
  </si>
  <si>
    <t xml:space="preserve">Number and rate (per 100,000) of pedestrian injury emergency department visits among residents ages 65 and older
</t>
  </si>
  <si>
    <t xml:space="preserve">Pedestrian injury emergency department visits </t>
  </si>
  <si>
    <t xml:space="preserve">Pedestrian injury hospitalizations </t>
  </si>
  <si>
    <t>Percent of residents who live in a house, apartment, or mobile home owned by someone in the household</t>
  </si>
  <si>
    <t>Home ownership - % who live in a house, apartment, or mobile home owned by someone in the household</t>
  </si>
  <si>
    <t xml:space="preserve">Physical activity - % who report getting at least 150 minutes of moderate-equivalent exercise per week  </t>
  </si>
  <si>
    <t xml:space="preserve">Physical activity - % who report getting at least 90 minutes of moderate-equivalent exercise per week  </t>
  </si>
  <si>
    <t>Binge or heavy drinking</t>
  </si>
  <si>
    <t>Current smoker - % who smoked at least 100 cigarettes in entire life and now smoke cigarettes everyday or some days</t>
  </si>
  <si>
    <t>Table 1. Technical notes - Data sources and limitations</t>
  </si>
  <si>
    <r>
      <rPr>
        <b/>
        <sz val="11"/>
        <color theme="1"/>
        <rFont val="Calibri"/>
        <family val="2"/>
        <scheme val="minor"/>
      </rPr>
      <t>U.S. Census Bureau/American Community Survey (ACS) 2012-2016</t>
    </r>
    <r>
      <rPr>
        <sz val="11"/>
        <color theme="1"/>
        <rFont val="Calibri"/>
        <family val="2"/>
        <scheme val="minor"/>
      </rPr>
      <t>: U.S. Census Bureau intercensal population estimates were used for overall population counts for New York City adults ages 65 and older. The ACS is an ongoing national survey conducted by the U.S. Census Bureau. Five-year estimates (2012-2016) were used to improve statistical reliability of the data. ACS data were obtained and analyzed using the Integrated Public Use Microdata Series (IPUMS) (Citation: Steven Ruggles, Sarah Flood, Ronald Goeken, Josiah Grover, Erin Meyer, Jose Pacas, and Matthew Sobek. IPUMS USA: Version 8.0 [American Community Survey 2012-2016]. Minneapolis, MN: IPUMS, 2018. https://doi.org/10.18128/D010.V8.0). Indicators in this report include age group, race and ethnicity, country of birth, English proficiency, language spoken at home, highest level of education achieved, living alone, living in a multigenerational household, responsibility for grandchildren under 18 years, home ownership, activities of daily living, and vision and hearing.</t>
    </r>
  </si>
  <si>
    <r>
      <t xml:space="preserve">Statewide Planning and Research Cooperative System  (SPARCS) 2016: </t>
    </r>
    <r>
      <rPr>
        <sz val="11"/>
        <color theme="1"/>
        <rFont val="Calibri"/>
        <family val="2"/>
        <scheme val="minor"/>
      </rPr>
      <t>SPARCS is a comprehensive all payer data reporting system established in 1979 as a result of cooperation between the healthcare industry and government. The system was initially created to collect information on discharges from hospitals. SPARCS currently collects patient level detail on patient characteristics, diagnoses and treatments, services, and charges for inpatient and outpatient services. Indicators in the report include fall-related emergency department visits, fall-related hospitalizations, pedestrian injury emergency department visits, pedestrian injury hospitalizations, and Alzheimer’s disease and dementia hospitalizations.</t>
    </r>
  </si>
  <si>
    <r>
      <t xml:space="preserve">NYC DOHMH Vital Statistics 2016: </t>
    </r>
    <r>
      <rPr>
        <sz val="11"/>
        <color theme="1"/>
        <rFont val="Calibri"/>
        <family val="2"/>
        <scheme val="minor"/>
      </rPr>
      <t>The Health Department’s Bureau of Vital Statistics maintains administrative data on all births and deaths in NYC obtained from birth and death certificates. Unless specified, rates shown are crude rates. Please see Table 2 for denominators that were used for each indicator. Indicators in the report include fall-related deaths, pedestrian injury deaths, influenza and pneumonia deaths, life expectancy, leading causes of cancer deaths, suicide, and drug overdose deaths. Data on unintentional drug overdose deaths were provided by the Health Department’s Bureau of Alcohol and Drug Use Prevention, Care and Treatment in collaboration with the Bureau of Vital Statistics and the Office of Chief Medical Examiner.</t>
    </r>
  </si>
  <si>
    <t>Table 2. Report indicator list</t>
  </si>
  <si>
    <t>Report indicator list</t>
  </si>
  <si>
    <t>Percent of residents ages less than 65, 65-74, 75-84, 85 years and older</t>
  </si>
  <si>
    <t>Percent of residents with a history of criminal justice system involvement (ever spent any amount of time in a juvenile or adult correctional facility, jail, prison, or detention center OR has ever been under probation or parole supervision)</t>
  </si>
  <si>
    <t>Percent of residents who engage in binge drinking (as defined below) or heavy drinking (consuming an average of more than two drinks per day for men and more than one drink per day for women)</t>
  </si>
  <si>
    <t>Percent of residents who binge drink (consume five or more drinks on one occasion for men and four or more drinks on one occasion for women)</t>
  </si>
  <si>
    <t>Number of PLWHA ages 65 and older; proportion of PLWHA who are ages 65 and older</t>
  </si>
  <si>
    <t>Percent of residents with current depression (in the past two weeks) measured with an eight-item questionnaire that assesses symptoms of depression</t>
  </si>
  <si>
    <t xml:space="preserve">Flu shot past 12 months - % who received a flu shot </t>
  </si>
  <si>
    <t>Pneumonia shot ever - % who received a pneumonia shot</t>
  </si>
  <si>
    <t xml:space="preserve">Condom use - % of sexually active adults who report using a condom the last time they had sex </t>
  </si>
  <si>
    <t>HIV testing - % who report ever having HIV test</t>
  </si>
  <si>
    <t xml:space="preserve">Diabetes - % who were told by a health care provider that they have diabetes </t>
  </si>
  <si>
    <t>High blood pressure - % who were told by a health care provider that they have hypertension</t>
  </si>
  <si>
    <t>Heart attack - % who were told by a health care provider that they had heart attack</t>
  </si>
  <si>
    <t>Stroke - % who were told by a health care provider that they had a stroke</t>
  </si>
  <si>
    <t>Chronic obstructive pulmonary disease (COPD) - % who were ever told that they have COPD, emphysema or chronic bronchitis</t>
  </si>
  <si>
    <t xml:space="preserve">Arthritis - % who were told by a health care provider that they have arthritis </t>
  </si>
  <si>
    <t>Leading causes of cancer death - Top five among ages 65 and older</t>
  </si>
  <si>
    <t>Depression - % who have current depression</t>
  </si>
  <si>
    <t>Deaths due to suicide (intentional self-harm)</t>
  </si>
  <si>
    <t>Deaths due to drug overdose</t>
  </si>
  <si>
    <t xml:space="preserve">Health insurance coverage - % who have any kind of health insurance coverage </t>
  </si>
  <si>
    <t xml:space="preserve">Access to care - % who needed medical care but did not get it </t>
  </si>
  <si>
    <t xml:space="preserve">Medication costs - % who did not fill prescription due to cost </t>
  </si>
  <si>
    <r>
      <t>Race and ethnicity</t>
    </r>
    <r>
      <rPr>
        <b/>
        <sz val="10"/>
        <color theme="1"/>
        <rFont val="Calibri"/>
        <family val="2"/>
      </rPr>
      <t>†</t>
    </r>
  </si>
  <si>
    <t xml:space="preserve">†Life expectancy among Asians and Pacific Islanders is not displayed because the required single year age population denominators are too small to produce reliable estimates. </t>
  </si>
  <si>
    <t>Rate (per 100,000) of residents who were hospitalized with a diagnosis of Alzheimer's disease or other dementias in hospitalization record  (International Classification of Diseases, Tenth Revision, Clinical Modification (ICD-10-CM) = G30x, F00x, F01x, F023x, F0280-81, F0390-91, G310x, G318x)</t>
  </si>
  <si>
    <t>Percent of residents who provide care or assistance to a friend or family member in the past 12 months</t>
  </si>
  <si>
    <t>Economic stress - % who live below the federal poverty level as defined by the NYC Office of Economic Opportunity</t>
  </si>
  <si>
    <t xml:space="preserve">Responsibility for grandchildren under 18 years - % who are responsible for most of the basic needs of their grandchild (among those who live in the same household with grandchild) </t>
  </si>
  <si>
    <t>Caregiving - % who provide care or assistance to friend or family member</t>
  </si>
  <si>
    <t>History of incarceration or community supervision - % who has spent time in a juvenile or adult correctional facility, jail, prison, detention center or has ever been under probation or parole supervision</t>
  </si>
  <si>
    <t>Binge or heavy drinking - % who binge drink (men: consume either five or more drinks on one occasion; women: four or more drinks on one occasion) or heavy drink (men: consume an average of more than two drinks per day; women: an average of more than one drink per day)</t>
  </si>
  <si>
    <t>Binge drinking - % who consume five or more drinks on one occasion for men and four or more drinks on one occasion for women</t>
  </si>
  <si>
    <t xml:space="preserve">Self-reported health - % who report health as excellent, very good, or good </t>
  </si>
  <si>
    <t>Dental insurance coverage - % who have dental insurance</t>
  </si>
  <si>
    <t>Sexual activity - % who had one or more sexual partners in the past 12 months</t>
  </si>
  <si>
    <r>
      <rPr>
        <b/>
        <sz val="11"/>
        <color theme="1"/>
        <rFont val="Calibri"/>
        <family val="2"/>
        <scheme val="minor"/>
      </rPr>
      <t xml:space="preserve">Marginalized and understudied communities: </t>
    </r>
    <r>
      <rPr>
        <sz val="11"/>
        <color theme="1"/>
        <rFont val="Calibri"/>
        <family val="2"/>
        <scheme val="minor"/>
      </rPr>
      <t>The health and needs of LGBTQ older adults and older adults who have experienced incarceration or homelessness are poorly understood. Further study on topics such as gender identity, sexual orientation, racial and ethnic subgroups, substance use, incarceration and homelessness among older adults is needed.</t>
    </r>
  </si>
  <si>
    <r>
      <rPr>
        <b/>
        <sz val="11"/>
        <color theme="1"/>
        <rFont val="Calibri"/>
        <family val="2"/>
        <scheme val="minor"/>
      </rPr>
      <t xml:space="preserve">Standard definitions, indicators and measurements: </t>
    </r>
    <r>
      <rPr>
        <sz val="11"/>
        <color theme="1"/>
        <rFont val="Calibri"/>
        <family val="2"/>
        <scheme val="minor"/>
      </rPr>
      <t xml:space="preserve">These should be in place to enable geographical comparisons and the assessment of changes over time  for topics such as elder abuse, social isolation and life satisfaction. Possible underreporting by older adults on certain variables, compared with reporting in the general population, should also be assessed. </t>
    </r>
  </si>
  <si>
    <r>
      <rPr>
        <b/>
        <sz val="11"/>
        <color theme="1"/>
        <rFont val="Calibri"/>
        <family val="2"/>
        <scheme val="minor"/>
      </rPr>
      <t xml:space="preserve">Ageism: </t>
    </r>
    <r>
      <rPr>
        <sz val="11"/>
        <color theme="1"/>
        <rFont val="Calibri"/>
        <family val="2"/>
        <scheme val="minor"/>
      </rPr>
      <t>Ageism is a form of structural discrimination that adversely affects all older adults by impairing access to employment, social opportunities, financial services and quality health care. Gaining a better understanding of experiences of ageism is essential to addressing structural discrimination.</t>
    </r>
  </si>
  <si>
    <r>
      <rPr>
        <b/>
        <sz val="11"/>
        <color theme="1"/>
        <rFont val="Calibri"/>
        <family val="2"/>
        <scheme val="minor"/>
      </rPr>
      <t>Health care service utilization:</t>
    </r>
    <r>
      <rPr>
        <sz val="11"/>
        <color theme="1"/>
        <rFont val="Calibri"/>
        <family val="2"/>
        <scheme val="minor"/>
      </rPr>
      <t xml:space="preserve"> Better access to service utilization data is needed to explore topics, such as polypharmacy (i.e., use of more than five medications), receipt of preventive services, and prevalence and access to care for osteopenia, osteoporosis, frailty and visual impairment (e.g. glaucoma, cataracts). </t>
    </r>
  </si>
  <si>
    <r>
      <t xml:space="preserve">Local data: </t>
    </r>
    <r>
      <rPr>
        <sz val="11"/>
        <color theme="1"/>
        <rFont val="Calibri"/>
        <family val="2"/>
        <scheme val="minor"/>
      </rPr>
      <t>NYC-specific data were limited for a number of topics, including the number of older adults who utilize community- and home-based long-term care services, caregiver services and residential institutions such as nursing homes and assisted living facilities. Local data are also required to better understand the physical and mental health needs of older adults who are veterans, those who serve as caregivers and those who experience cognitive decline or dementia. Existing data are insufficient to understand topics such as gum disease and tooth decay, serious mental illnesses, disabling chronic conditions, alcohol use, and instrumental activities of daily living.</t>
    </r>
  </si>
  <si>
    <r>
      <t xml:space="preserve">U.S. Census Bureau Summary File 1 2010: </t>
    </r>
    <r>
      <rPr>
        <sz val="11"/>
        <color theme="1"/>
        <rFont val="Calibri"/>
        <family val="2"/>
        <scheme val="minor"/>
      </rPr>
      <t>U.S. Census decennial Summary File 1 contains the data compiled from the questions asked of all people and about every housing unit. Data were obtained from American Factfinder. Indicator in this report is living in a nursing home.</t>
    </r>
  </si>
  <si>
    <t xml:space="preserve">On pg. 7 of the printed report, the note (denoted by an asterisk) that pertains to the percentage of older adult New Yorkers who are transgender should be "Interpret estimate with caution due to small sample size." </t>
  </si>
  <si>
    <t>Technical notes- Data sources, limitations, and erratum</t>
  </si>
  <si>
    <t xml:space="preserve">Erratum: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</si>
</sst>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3" formatCode="_(* #,##0.00_);_(* \(#,##0.00\);_(* &quot;-&quot;??_);_(@_)"/>
    <numFmt numFmtId="164" formatCode="0.0"/>
    <numFmt numFmtId="165" formatCode="0.000"/>
    <numFmt numFmtId="166" formatCode="_(* #,##0_);_(* \(#,##0\);_(* &quot;-&quot;??_);_(@_)"/>
    <numFmt numFmtId="167" formatCode="#,##0.0"/>
    <numFmt numFmtId="168" formatCode="0.0;[Red]0.0"/>
    <numFmt numFmtId="169" formatCode="0.000;[Red]0.000"/>
    <numFmt numFmtId="170" formatCode="_(* #,##0.0_);_(* \(#,##0.0\);_(* &quot;-&quot;??_);_(@_)"/>
    <numFmt numFmtId="171" formatCode="0.0%"/>
  </numFmts>
  <fonts count="44"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8"/>
      <color theme="1"/>
      <name val="Calibri"/>
      <family val="2"/>
      <scheme val="minor"/>
    </font>
    <font>
      <sz val="10"/>
      <name val="MS Sans Serif"/>
      <family val="2"/>
    </font>
    <font>
      <b/>
      <sz val="16"/>
      <name val="Calibri"/>
      <family val="2"/>
      <scheme val="minor"/>
    </font>
    <font>
      <b/>
      <sz val="12"/>
      <name val="Calibri"/>
      <family val="2"/>
      <scheme val="minor"/>
    </font>
    <font>
      <b/>
      <sz val="12"/>
      <color theme="1"/>
      <name val="Calibri"/>
      <family val="2"/>
      <scheme val="minor"/>
    </font>
    <font>
      <sz val="11"/>
      <color indexed="8"/>
      <name val="Calibri"/>
      <family val="2"/>
    </font>
    <font>
      <sz val="8"/>
      <color theme="1"/>
      <name val="Calibri"/>
      <family val="2"/>
      <scheme val="minor"/>
    </font>
    <font>
      <b/>
      <sz val="9"/>
      <color theme="1"/>
      <name val="Calibri"/>
      <family val="2"/>
      <scheme val="minor"/>
    </font>
    <font>
      <b/>
      <sz val="9"/>
      <name val="Calibri"/>
      <family val="2"/>
      <scheme val="minor"/>
    </font>
    <font>
      <sz val="11"/>
      <color rgb="FF7030A0"/>
      <name val="Calibri"/>
      <family val="2"/>
      <scheme val="minor"/>
    </font>
    <font>
      <sz val="10"/>
      <name val="Calibri"/>
      <family val="2"/>
      <scheme val="minor"/>
    </font>
    <font>
      <b/>
      <sz val="10"/>
      <name val="Calibri"/>
      <family val="2"/>
      <scheme val="minor"/>
    </font>
    <font>
      <sz val="11"/>
      <color theme="5"/>
      <name val="Calibri"/>
      <family val="2"/>
      <scheme val="minor"/>
    </font>
    <font>
      <sz val="12"/>
      <color theme="1"/>
      <name val="Calibri"/>
      <family val="2"/>
      <scheme val="minor"/>
    </font>
    <font>
      <sz val="12"/>
      <name val="Calibri"/>
      <family val="2"/>
      <scheme val="minor"/>
    </font>
    <font>
      <i/>
      <sz val="10"/>
      <color theme="1"/>
      <name val="Calibri"/>
      <family val="2"/>
      <scheme val="minor"/>
    </font>
    <font>
      <i/>
      <sz val="10"/>
      <name val="Calibri"/>
      <family val="2"/>
      <scheme val="minor"/>
    </font>
    <font>
      <b/>
      <sz val="14"/>
      <name val="Calibri"/>
      <family val="2"/>
      <scheme val="minor"/>
    </font>
    <font>
      <b/>
      <sz val="14"/>
      <color theme="1"/>
      <name val="Calibri"/>
      <family val="2"/>
      <scheme val="minor"/>
    </font>
    <font>
      <b/>
      <vertAlign val="superscript"/>
      <sz val="10"/>
      <name val="Calibri"/>
      <family val="2"/>
      <scheme val="minor"/>
    </font>
    <font>
      <u/>
      <sz val="10"/>
      <name val="Calibri"/>
      <family val="2"/>
      <scheme val="minor"/>
    </font>
    <font>
      <sz val="10"/>
      <color rgb="FFFF0000"/>
      <name val="Calibri"/>
      <family val="2"/>
      <scheme val="minor"/>
    </font>
    <font>
      <b/>
      <sz val="11"/>
      <color theme="1"/>
      <name val="Calibri"/>
      <family val="2"/>
      <scheme val="minor"/>
    </font>
    <font>
      <sz val="11"/>
      <color rgb="FF0070C0"/>
      <name val="Calibri"/>
      <family val="2"/>
      <scheme val="minor"/>
    </font>
    <font>
      <b/>
      <sz val="11"/>
      <color rgb="FF000000"/>
      <name val="Calibri"/>
      <family val="2"/>
      <scheme val="minor"/>
    </font>
    <font>
      <sz val="11"/>
      <color rgb="FF000000"/>
      <name val="Calibri"/>
      <family val="2"/>
      <scheme val="minor"/>
    </font>
    <font>
      <u/>
      <sz val="11"/>
      <color rgb="FF008080"/>
      <name val="Calibri"/>
      <family val="2"/>
      <scheme val="minor"/>
    </font>
    <font>
      <i/>
      <sz val="12"/>
      <color rgb="FF000000"/>
      <name val="Calibri"/>
      <family val="2"/>
      <scheme val="minor"/>
    </font>
    <font>
      <b/>
      <sz val="12"/>
      <color rgb="FF000000"/>
      <name val="Calibri"/>
      <family val="2"/>
      <scheme val="minor"/>
    </font>
    <font>
      <strike/>
      <sz val="11"/>
      <color rgb="FFFF0000"/>
      <name val="Calibri"/>
      <family val="2"/>
      <scheme val="minor"/>
    </font>
    <font>
      <vertAlign val="superscript"/>
      <sz val="10"/>
      <name val="Calibri"/>
      <family val="2"/>
      <scheme val="minor"/>
    </font>
    <font>
      <b/>
      <sz val="10"/>
      <color rgb="FFFF0000"/>
      <name val="Calibri"/>
      <family val="2"/>
      <scheme val="minor"/>
    </font>
    <font>
      <sz val="9"/>
      <name val="Calibri"/>
      <family val="2"/>
      <scheme val="minor"/>
    </font>
    <font>
      <vertAlign val="superscript"/>
      <sz val="9"/>
      <name val="Calibri"/>
      <family val="2"/>
      <scheme val="minor"/>
    </font>
    <font>
      <sz val="9"/>
      <color theme="1"/>
      <name val="Calibri"/>
      <family val="2"/>
      <scheme val="minor"/>
    </font>
    <font>
      <vertAlign val="superscript"/>
      <sz val="9"/>
      <color theme="1"/>
      <name val="Calibri"/>
      <family val="2"/>
      <scheme val="minor"/>
    </font>
    <font>
      <sz val="9"/>
      <color rgb="FF000000"/>
      <name val="Calibri"/>
      <family val="2"/>
      <scheme val="minor"/>
    </font>
    <font>
      <sz val="10"/>
      <color rgb="FF000000"/>
      <name val="Calibri"/>
      <family val="2"/>
    </font>
    <font>
      <sz val="10"/>
      <color rgb="FF7030A0"/>
      <name val="Calibri"/>
      <family val="2"/>
      <scheme val="minor"/>
    </font>
    <font>
      <b/>
      <sz val="10"/>
      <color theme="1"/>
      <name val="Calibri"/>
      <family val="2"/>
    </font>
  </fonts>
  <fills count="6">
    <fill>
      <patternFill patternType="none"/>
    </fill>
    <fill>
      <patternFill patternType="gray125"/>
    </fill>
    <fill>
      <patternFill patternType="solid">
        <fgColor theme="9"/>
        <bgColor indexed="64"/>
      </patternFill>
    </fill>
    <fill>
      <patternFill patternType="solid">
        <fgColor rgb="FF70AD47"/>
        <bgColor indexed="64"/>
      </patternFill>
    </fill>
    <fill>
      <patternFill patternType="solid">
        <fgColor theme="2"/>
        <bgColor indexed="64"/>
      </patternFill>
    </fill>
    <fill>
      <patternFill patternType="solid">
        <fgColor theme="9" tint="0.39997558519241921"/>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5" fillId="0" borderId="0"/>
    <xf numFmtId="0" fontId="9" fillId="0" borderId="0"/>
    <xf numFmtId="43" fontId="1" fillId="0" borderId="0" applyFont="0" applyFill="0" applyBorder="0" applyAlignment="0" applyProtection="0"/>
    <xf numFmtId="9" fontId="1" fillId="0" borderId="0" applyFont="0" applyFill="0" applyBorder="0" applyAlignment="0" applyProtection="0"/>
  </cellStyleXfs>
  <cellXfs count="446">
    <xf numFmtId="0" fontId="0" fillId="0" borderId="0" xfId="0"/>
    <xf numFmtId="0" fontId="2" fillId="0" borderId="0" xfId="0" applyFont="1"/>
    <xf numFmtId="0" fontId="2" fillId="0" borderId="0" xfId="0" applyFont="1" applyAlignment="1">
      <alignment horizontal="left" indent="3"/>
    </xf>
    <xf numFmtId="0" fontId="2" fillId="0" borderId="0" xfId="0" applyFont="1" applyFill="1"/>
    <xf numFmtId="0" fontId="0" fillId="0" borderId="0" xfId="0" applyFill="1"/>
    <xf numFmtId="164" fontId="2" fillId="0" borderId="0" xfId="0" applyNumberFormat="1" applyFont="1"/>
    <xf numFmtId="0" fontId="3" fillId="0" borderId="0" xfId="0" applyFont="1" applyFill="1" applyAlignment="1">
      <alignment horizontal="center"/>
    </xf>
    <xf numFmtId="164" fontId="2" fillId="0" borderId="0" xfId="0" applyNumberFormat="1" applyFont="1" applyFill="1" applyAlignment="1">
      <alignment horizontal="right"/>
    </xf>
    <xf numFmtId="0" fontId="13" fillId="0" borderId="0" xfId="0" applyFont="1"/>
    <xf numFmtId="0" fontId="14" fillId="0" borderId="0" xfId="0" applyFont="1" applyBorder="1" applyAlignment="1">
      <alignment horizontal="right"/>
    </xf>
    <xf numFmtId="9" fontId="0" fillId="0" borderId="0" xfId="0" applyNumberFormat="1"/>
    <xf numFmtId="0" fontId="0" fillId="0" borderId="0" xfId="0" applyNumberFormat="1"/>
    <xf numFmtId="0" fontId="0" fillId="0" borderId="0" xfId="0" applyBorder="1"/>
    <xf numFmtId="0" fontId="11" fillId="0" borderId="0" xfId="0" applyFont="1" applyFill="1"/>
    <xf numFmtId="0" fontId="16" fillId="0" borderId="0" xfId="0" applyFont="1"/>
    <xf numFmtId="0" fontId="8" fillId="0" borderId="0" xfId="0" applyFont="1" applyAlignment="1">
      <alignment vertical="top"/>
    </xf>
    <xf numFmtId="0" fontId="17" fillId="0" borderId="0" xfId="0" applyFont="1" applyAlignment="1">
      <alignment vertical="top"/>
    </xf>
    <xf numFmtId="0" fontId="17" fillId="0" borderId="0" xfId="0" applyFont="1" applyFill="1" applyAlignment="1">
      <alignment vertical="top"/>
    </xf>
    <xf numFmtId="0" fontId="18"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0" xfId="0" applyFont="1" applyFill="1" applyAlignment="1">
      <alignment horizontal="left" vertical="top"/>
    </xf>
    <xf numFmtId="0" fontId="8" fillId="0" borderId="0" xfId="0" applyFont="1" applyFill="1" applyAlignment="1">
      <alignment horizontal="left" vertical="top" wrapText="1"/>
    </xf>
    <xf numFmtId="0" fontId="17" fillId="0" borderId="0" xfId="0" applyFont="1" applyAlignment="1">
      <alignment horizontal="left" vertical="top"/>
    </xf>
    <xf numFmtId="0" fontId="8" fillId="0" borderId="0" xfId="0" applyFont="1" applyFill="1" applyAlignment="1">
      <alignment vertical="top"/>
    </xf>
    <xf numFmtId="0" fontId="14" fillId="0" borderId="0" xfId="0" applyFont="1"/>
    <xf numFmtId="0" fontId="2" fillId="0" borderId="0" xfId="0" applyFont="1" applyBorder="1"/>
    <xf numFmtId="0" fontId="2" fillId="0" borderId="0" xfId="0" applyFont="1" applyFill="1" applyBorder="1"/>
    <xf numFmtId="166" fontId="14" fillId="0" borderId="0" xfId="3" applyNumberFormat="1" applyFont="1" applyFill="1" applyBorder="1" applyAlignment="1">
      <alignment horizontal="right"/>
    </xf>
    <xf numFmtId="0" fontId="2" fillId="0" borderId="0" xfId="0" applyFont="1" applyFill="1" applyAlignment="1">
      <alignment horizontal="center"/>
    </xf>
    <xf numFmtId="164" fontId="2" fillId="0" borderId="0" xfId="0" applyNumberFormat="1" applyFont="1" applyFill="1" applyBorder="1" applyAlignment="1">
      <alignment horizontal="right"/>
    </xf>
    <xf numFmtId="0" fontId="2" fillId="0" borderId="0" xfId="0" applyFont="1" applyFill="1" applyBorder="1" applyAlignment="1">
      <alignment horizontal="center"/>
    </xf>
    <xf numFmtId="164" fontId="14" fillId="0" borderId="0" xfId="0" applyNumberFormat="1" applyFont="1" applyFill="1" applyBorder="1" applyAlignment="1">
      <alignment horizontal="right"/>
    </xf>
    <xf numFmtId="0" fontId="14" fillId="0" borderId="0" xfId="0" applyFont="1" applyBorder="1"/>
    <xf numFmtId="0" fontId="14" fillId="0" borderId="0" xfId="0" applyFont="1" applyFill="1" applyBorder="1" applyAlignment="1">
      <alignment horizontal="right"/>
    </xf>
    <xf numFmtId="0" fontId="10" fillId="0" borderId="0" xfId="0" applyFont="1" applyAlignment="1">
      <alignment horizontal="left" vertical="top"/>
    </xf>
    <xf numFmtId="0" fontId="0" fillId="0" borderId="0" xfId="0" applyAlignment="1">
      <alignment horizontal="left" vertical="top"/>
    </xf>
    <xf numFmtId="0" fontId="2" fillId="0" borderId="0" xfId="0" applyFont="1" applyAlignment="1">
      <alignment horizontal="center"/>
    </xf>
    <xf numFmtId="0" fontId="3" fillId="0" borderId="0" xfId="0" applyFont="1" applyAlignment="1">
      <alignment horizontal="center"/>
    </xf>
    <xf numFmtId="0" fontId="3" fillId="0" borderId="0" xfId="0" applyFont="1" applyBorder="1" applyAlignment="1">
      <alignment horizontal="center"/>
    </xf>
    <xf numFmtId="166" fontId="14" fillId="0" borderId="0" xfId="3" applyNumberFormat="1" applyFont="1" applyBorder="1" applyAlignment="1">
      <alignment horizontal="right"/>
    </xf>
    <xf numFmtId="0" fontId="15" fillId="0" borderId="0" xfId="0" applyFont="1" applyFill="1" applyBorder="1" applyAlignment="1">
      <alignment horizontal="right"/>
    </xf>
    <xf numFmtId="0" fontId="14" fillId="0" borderId="1" xfId="0" applyFont="1" applyBorder="1" applyAlignment="1">
      <alignment horizontal="right"/>
    </xf>
    <xf numFmtId="0" fontId="0" fillId="0" borderId="0" xfId="0" applyAlignment="1">
      <alignment horizontal="center"/>
    </xf>
    <xf numFmtId="0" fontId="0" fillId="0" borderId="0" xfId="0" applyFill="1" applyAlignment="1">
      <alignment horizontal="center"/>
    </xf>
    <xf numFmtId="0" fontId="15" fillId="0" borderId="0" xfId="0" applyFont="1" applyFill="1" applyBorder="1" applyAlignment="1">
      <alignment horizontal="right" wrapText="1"/>
    </xf>
    <xf numFmtId="3" fontId="15" fillId="0" borderId="0" xfId="0" applyNumberFormat="1" applyFont="1" applyFill="1" applyBorder="1" applyAlignment="1">
      <alignment horizontal="right" wrapText="1"/>
    </xf>
    <xf numFmtId="164" fontId="15" fillId="0" borderId="0" xfId="0" applyNumberFormat="1" applyFont="1" applyFill="1" applyBorder="1" applyAlignment="1">
      <alignment horizontal="right" wrapText="1"/>
    </xf>
    <xf numFmtId="3" fontId="14" fillId="0" borderId="0" xfId="0" applyNumberFormat="1" applyFont="1" applyBorder="1" applyAlignment="1">
      <alignment horizontal="right"/>
    </xf>
    <xf numFmtId="164" fontId="14" fillId="0" borderId="0" xfId="0" quotePrefix="1" applyNumberFormat="1" applyFont="1" applyFill="1" applyBorder="1" applyAlignment="1">
      <alignment horizontal="right" wrapText="1"/>
    </xf>
    <xf numFmtId="164" fontId="14" fillId="0" borderId="0" xfId="4" applyNumberFormat="1" applyFont="1" applyBorder="1" applyAlignment="1">
      <alignment horizontal="right" wrapText="1"/>
    </xf>
    <xf numFmtId="0" fontId="12" fillId="0" borderId="0" xfId="1" applyFont="1" applyBorder="1" applyAlignment="1">
      <alignment horizontal="left" vertical="top" wrapText="1"/>
    </xf>
    <xf numFmtId="0" fontId="12" fillId="0" borderId="0" xfId="1" applyFont="1" applyBorder="1" applyAlignment="1">
      <alignment vertical="top" wrapText="1"/>
    </xf>
    <xf numFmtId="3" fontId="14" fillId="0" borderId="0" xfId="0" applyNumberFormat="1" applyFont="1" applyFill="1" applyBorder="1" applyAlignment="1">
      <alignment horizontal="right"/>
    </xf>
    <xf numFmtId="0" fontId="2" fillId="0" borderId="1" xfId="0" applyFont="1" applyBorder="1"/>
    <xf numFmtId="0" fontId="15" fillId="0" borderId="0" xfId="0" applyFont="1" applyAlignment="1">
      <alignment horizontal="center"/>
    </xf>
    <xf numFmtId="0" fontId="14" fillId="0" borderId="1" xfId="0" applyFont="1" applyFill="1" applyBorder="1"/>
    <xf numFmtId="164" fontId="14" fillId="0" borderId="1" xfId="0" applyNumberFormat="1" applyFont="1" applyFill="1" applyBorder="1"/>
    <xf numFmtId="0" fontId="14" fillId="4" borderId="0" xfId="0" applyFont="1" applyFill="1" applyBorder="1" applyAlignment="1">
      <alignment horizontal="right"/>
    </xf>
    <xf numFmtId="0" fontId="2" fillId="0" borderId="0" xfId="0" applyFont="1" applyAlignment="1">
      <alignment horizontal="center"/>
    </xf>
    <xf numFmtId="0" fontId="11" fillId="0" borderId="0" xfId="0" applyFont="1" applyFill="1" applyBorder="1" applyAlignment="1">
      <alignment horizontal="left" vertical="top" wrapText="1"/>
    </xf>
    <xf numFmtId="168" fontId="14" fillId="0" borderId="1" xfId="0" applyNumberFormat="1" applyFont="1" applyFill="1" applyBorder="1" applyAlignment="1">
      <alignment horizontal="right"/>
    </xf>
    <xf numFmtId="0" fontId="14" fillId="0" borderId="0" xfId="0" applyFont="1"/>
    <xf numFmtId="0" fontId="14" fillId="0" borderId="0" xfId="0" applyFont="1" applyFill="1"/>
    <xf numFmtId="0" fontId="2" fillId="0" borderId="0" xfId="0" applyFont="1" applyFill="1"/>
    <xf numFmtId="164" fontId="14" fillId="0" borderId="1" xfId="0" applyNumberFormat="1" applyFont="1" applyFill="1" applyBorder="1" applyAlignment="1">
      <alignment horizontal="right"/>
    </xf>
    <xf numFmtId="0" fontId="0" fillId="0" borderId="0" xfId="0" applyAlignment="1">
      <alignment wrapText="1"/>
    </xf>
    <xf numFmtId="0" fontId="14" fillId="4" borderId="0" xfId="0" applyFont="1" applyFill="1" applyBorder="1"/>
    <xf numFmtId="0" fontId="14" fillId="0" borderId="0" xfId="0" applyFont="1" applyBorder="1" applyAlignment="1">
      <alignment vertical="top" wrapText="1"/>
    </xf>
    <xf numFmtId="164" fontId="14" fillId="0" borderId="0" xfId="0" applyNumberFormat="1" applyFont="1" applyBorder="1" applyAlignment="1">
      <alignment vertical="top" wrapText="1"/>
    </xf>
    <xf numFmtId="0" fontId="14" fillId="0" borderId="0" xfId="0" applyFont="1" applyBorder="1" applyAlignment="1">
      <alignment horizontal="right" vertical="center"/>
    </xf>
    <xf numFmtId="168" fontId="14" fillId="0" borderId="0" xfId="0" applyNumberFormat="1" applyFont="1" applyBorder="1" applyAlignment="1">
      <alignment horizontal="right"/>
    </xf>
    <xf numFmtId="168" fontId="14" fillId="0" borderId="0" xfId="0" applyNumberFormat="1" applyFont="1" applyFill="1" applyBorder="1" applyAlignment="1">
      <alignment horizontal="right"/>
    </xf>
    <xf numFmtId="0" fontId="15" fillId="0" borderId="0" xfId="0" applyFont="1" applyFill="1" applyBorder="1" applyAlignment="1">
      <alignment horizontal="center"/>
    </xf>
    <xf numFmtId="0" fontId="14" fillId="0" borderId="0" xfId="0" applyFont="1" applyFill="1" applyBorder="1" applyAlignment="1">
      <alignment vertical="top" wrapText="1"/>
    </xf>
    <xf numFmtId="0" fontId="14" fillId="0" borderId="0" xfId="0" applyFont="1" applyBorder="1" applyAlignment="1">
      <alignment vertical="center" wrapText="1"/>
    </xf>
    <xf numFmtId="0" fontId="14" fillId="0" borderId="0" xfId="0" applyFont="1" applyBorder="1" applyAlignment="1">
      <alignment horizontal="right" vertical="top" wrapText="1"/>
    </xf>
    <xf numFmtId="0" fontId="26" fillId="0" borderId="0" xfId="0" applyFont="1" applyAlignment="1">
      <alignment vertical="center" wrapText="1"/>
    </xf>
    <xf numFmtId="0" fontId="0" fillId="0" borderId="0" xfId="0" applyAlignment="1">
      <alignment vertical="center" wrapText="1"/>
    </xf>
    <xf numFmtId="0" fontId="31" fillId="0" borderId="0" xfId="0" applyFont="1" applyAlignment="1">
      <alignment vertical="center" wrapText="1"/>
    </xf>
    <xf numFmtId="0" fontId="28" fillId="0" borderId="0" xfId="0" applyFont="1" applyAlignment="1">
      <alignment vertical="center" wrapText="1"/>
    </xf>
    <xf numFmtId="0" fontId="32" fillId="0" borderId="0" xfId="0" applyFont="1" applyAlignment="1">
      <alignment vertical="center" wrapText="1"/>
    </xf>
    <xf numFmtId="0" fontId="17" fillId="0" borderId="0" xfId="0" applyFont="1" applyAlignment="1">
      <alignment vertical="center" wrapText="1"/>
    </xf>
    <xf numFmtId="0" fontId="0" fillId="0" borderId="0" xfId="0" applyAlignment="1">
      <alignment horizontal="left" vertical="center" wrapText="1"/>
    </xf>
    <xf numFmtId="0" fontId="14" fillId="0" borderId="6" xfId="0" applyFont="1" applyBorder="1" applyAlignment="1">
      <alignment wrapText="1"/>
    </xf>
    <xf numFmtId="0" fontId="14" fillId="0" borderId="6" xfId="0" applyFont="1" applyFill="1" applyBorder="1" applyAlignment="1">
      <alignment horizontal="left" indent="1"/>
    </xf>
    <xf numFmtId="164" fontId="14" fillId="0" borderId="7" xfId="0" applyNumberFormat="1" applyFont="1" applyFill="1" applyBorder="1" applyAlignment="1">
      <alignment horizontal="right"/>
    </xf>
    <xf numFmtId="0" fontId="14" fillId="0" borderId="7" xfId="0" applyFont="1" applyFill="1" applyBorder="1" applyAlignment="1">
      <alignment horizontal="right"/>
    </xf>
    <xf numFmtId="0" fontId="14" fillId="0" borderId="6" xfId="0" applyFont="1" applyBorder="1" applyAlignment="1">
      <alignment horizontal="left" indent="1"/>
    </xf>
    <xf numFmtId="0" fontId="14" fillId="0" borderId="6" xfId="0" applyFont="1" applyBorder="1" applyAlignment="1">
      <alignment horizontal="left" indent="2"/>
    </xf>
    <xf numFmtId="164" fontId="14" fillId="0" borderId="0" xfId="0" applyNumberFormat="1" applyFont="1" applyBorder="1"/>
    <xf numFmtId="164" fontId="14" fillId="0" borderId="7" xfId="0" applyNumberFormat="1" applyFont="1" applyBorder="1"/>
    <xf numFmtId="0" fontId="14" fillId="0" borderId="7" xfId="0" applyFont="1" applyBorder="1"/>
    <xf numFmtId="164" fontId="14" fillId="0" borderId="0" xfId="0" applyNumberFormat="1" applyFont="1" applyFill="1" applyBorder="1"/>
    <xf numFmtId="168" fontId="14" fillId="0" borderId="0" xfId="0" applyNumberFormat="1" applyFont="1" applyFill="1" applyBorder="1"/>
    <xf numFmtId="0" fontId="14" fillId="0" borderId="7" xfId="0" applyFont="1" applyFill="1" applyBorder="1"/>
    <xf numFmtId="168" fontId="14" fillId="0" borderId="0" xfId="0" applyNumberFormat="1" applyFont="1" applyBorder="1"/>
    <xf numFmtId="168" fontId="14" fillId="0" borderId="7" xfId="0" applyNumberFormat="1" applyFont="1" applyBorder="1"/>
    <xf numFmtId="0" fontId="15" fillId="0" borderId="6" xfId="0" applyFont="1" applyFill="1" applyBorder="1" applyAlignment="1">
      <alignment wrapText="1"/>
    </xf>
    <xf numFmtId="0" fontId="15" fillId="4" borderId="0" xfId="0" applyFont="1" applyFill="1" applyBorder="1" applyAlignment="1">
      <alignment wrapText="1"/>
    </xf>
    <xf numFmtId="0" fontId="15" fillId="4" borderId="7" xfId="0" applyFont="1" applyFill="1" applyBorder="1" applyAlignment="1">
      <alignment wrapText="1"/>
    </xf>
    <xf numFmtId="0" fontId="15" fillId="0" borderId="6" xfId="0" applyFont="1" applyBorder="1" applyAlignment="1">
      <alignment horizontal="left" indent="1"/>
    </xf>
    <xf numFmtId="6" fontId="14" fillId="0" borderId="0" xfId="0" applyNumberFormat="1" applyFont="1" applyFill="1" applyBorder="1" applyAlignment="1">
      <alignment horizontal="right"/>
    </xf>
    <xf numFmtId="164" fontId="14" fillId="0" borderId="0" xfId="0" applyNumberFormat="1" applyFont="1" applyFill="1" applyBorder="1" applyAlignment="1">
      <alignment horizontal="right" wrapText="1"/>
    </xf>
    <xf numFmtId="0" fontId="14" fillId="0" borderId="0" xfId="0" quotePrefix="1" applyFont="1" applyFill="1" applyBorder="1" applyAlignment="1">
      <alignment horizontal="right" wrapText="1"/>
    </xf>
    <xf numFmtId="0" fontId="15" fillId="0" borderId="6" xfId="0" applyFont="1" applyBorder="1" applyAlignment="1">
      <alignment horizontal="left" indent="2"/>
    </xf>
    <xf numFmtId="0" fontId="14" fillId="0" borderId="6" xfId="0" applyFont="1" applyBorder="1" applyAlignment="1">
      <alignment horizontal="left" indent="3"/>
    </xf>
    <xf numFmtId="164" fontId="14" fillId="0" borderId="0" xfId="0" applyNumberFormat="1" applyFont="1" applyBorder="1" applyAlignment="1">
      <alignment horizontal="right"/>
    </xf>
    <xf numFmtId="0" fontId="15" fillId="2" borderId="6" xfId="0" applyFont="1" applyFill="1" applyBorder="1" applyAlignment="1"/>
    <xf numFmtId="0" fontId="15" fillId="2" borderId="0" xfId="0" applyFont="1" applyFill="1" applyBorder="1" applyAlignment="1"/>
    <xf numFmtId="0" fontId="15" fillId="2" borderId="7" xfId="0" applyFont="1" applyFill="1" applyBorder="1" applyAlignment="1"/>
    <xf numFmtId="0" fontId="15" fillId="0" borderId="6" xfId="0" applyFont="1" applyFill="1" applyBorder="1" applyAlignment="1">
      <alignment horizontal="left"/>
    </xf>
    <xf numFmtId="0" fontId="2" fillId="4" borderId="7" xfId="0" applyFont="1" applyFill="1" applyBorder="1"/>
    <xf numFmtId="0" fontId="15" fillId="0" borderId="6" xfId="0" applyFont="1" applyFill="1" applyBorder="1" applyAlignment="1">
      <alignment horizontal="left" indent="1"/>
    </xf>
    <xf numFmtId="0" fontId="14" fillId="0" borderId="0" xfId="0" applyFont="1" applyFill="1" applyBorder="1"/>
    <xf numFmtId="0" fontId="14" fillId="0" borderId="0" xfId="0" quotePrefix="1" applyFont="1" applyFill="1" applyBorder="1" applyAlignment="1">
      <alignment horizontal="right"/>
    </xf>
    <xf numFmtId="0" fontId="14" fillId="0" borderId="6" xfId="0" applyFont="1" applyFill="1" applyBorder="1" applyAlignment="1">
      <alignment horizontal="left" indent="3"/>
    </xf>
    <xf numFmtId="0" fontId="15" fillId="0" borderId="6" xfId="0" applyFont="1" applyFill="1" applyBorder="1" applyAlignment="1">
      <alignment horizontal="left" indent="2"/>
    </xf>
    <xf numFmtId="0" fontId="14" fillId="0" borderId="0" xfId="0" applyFont="1" applyFill="1" applyBorder="1" applyAlignment="1"/>
    <xf numFmtId="0" fontId="15" fillId="0" borderId="0" xfId="0" applyFont="1" applyFill="1" applyBorder="1" applyAlignment="1"/>
    <xf numFmtId="164" fontId="14" fillId="0" borderId="0" xfId="0" applyNumberFormat="1" applyFont="1" applyFill="1" applyBorder="1" applyAlignment="1"/>
    <xf numFmtId="0" fontId="15" fillId="0" borderId="7" xfId="0" quotePrefix="1" applyFont="1" applyFill="1" applyBorder="1" applyAlignment="1">
      <alignment horizontal="right"/>
    </xf>
    <xf numFmtId="0" fontId="15" fillId="4" borderId="0" xfId="0" applyFont="1" applyFill="1" applyBorder="1" applyAlignment="1">
      <alignment horizontal="left"/>
    </xf>
    <xf numFmtId="0" fontId="15" fillId="4" borderId="7" xfId="0" applyFont="1" applyFill="1" applyBorder="1" applyAlignment="1">
      <alignment horizontal="left"/>
    </xf>
    <xf numFmtId="0" fontId="15" fillId="0" borderId="0" xfId="3" applyNumberFormat="1" applyFont="1" applyFill="1" applyBorder="1" applyAlignment="1">
      <alignment horizontal="left"/>
    </xf>
    <xf numFmtId="0" fontId="15" fillId="0" borderId="0" xfId="0" applyFont="1" applyFill="1" applyBorder="1" applyAlignment="1">
      <alignment horizontal="left"/>
    </xf>
    <xf numFmtId="164" fontId="14" fillId="0" borderId="0" xfId="0" applyNumberFormat="1" applyFont="1" applyFill="1" applyBorder="1" applyAlignment="1">
      <alignment vertical="top" wrapText="1"/>
    </xf>
    <xf numFmtId="0" fontId="14" fillId="0" borderId="7" xfId="0" quotePrefix="1" applyFont="1" applyFill="1" applyBorder="1" applyAlignment="1">
      <alignment horizontal="right"/>
    </xf>
    <xf numFmtId="0" fontId="14" fillId="0" borderId="7" xfId="0" applyFont="1" applyBorder="1" applyAlignment="1">
      <alignment horizontal="right"/>
    </xf>
    <xf numFmtId="165" fontId="15" fillId="0" borderId="7" xfId="0" applyNumberFormat="1" applyFont="1" applyFill="1" applyBorder="1" applyAlignment="1">
      <alignment horizontal="right"/>
    </xf>
    <xf numFmtId="0" fontId="15" fillId="0" borderId="7" xfId="0" quotePrefix="1" applyFont="1" applyBorder="1" applyAlignment="1">
      <alignment horizontal="right"/>
    </xf>
    <xf numFmtId="0" fontId="14" fillId="0" borderId="7" xfId="0" quotePrefix="1" applyFont="1" applyBorder="1" applyAlignment="1">
      <alignment horizontal="right"/>
    </xf>
    <xf numFmtId="165" fontId="14" fillId="0" borderId="7" xfId="0" applyNumberFormat="1" applyFont="1" applyFill="1" applyBorder="1" applyAlignment="1">
      <alignment horizontal="right"/>
    </xf>
    <xf numFmtId="0" fontId="14" fillId="0" borderId="0" xfId="0" applyFont="1" applyFill="1" applyBorder="1" applyAlignment="1">
      <alignment vertical="top"/>
    </xf>
    <xf numFmtId="164" fontId="14" fillId="0" borderId="0" xfId="0" applyNumberFormat="1" applyFont="1" applyFill="1" applyBorder="1" applyAlignment="1">
      <alignment vertical="top"/>
    </xf>
    <xf numFmtId="0" fontId="15" fillId="0" borderId="6" xfId="0" applyFont="1" applyFill="1" applyBorder="1" applyAlignment="1">
      <alignment horizontal="center"/>
    </xf>
    <xf numFmtId="0" fontId="15" fillId="0" borderId="7" xfId="0" applyFont="1" applyFill="1" applyBorder="1" applyAlignment="1">
      <alignment horizontal="right"/>
    </xf>
    <xf numFmtId="0" fontId="14" fillId="0" borderId="0" xfId="0" applyFont="1" applyFill="1" applyBorder="1" applyAlignment="1">
      <alignment horizontal="right" vertical="top"/>
    </xf>
    <xf numFmtId="164" fontId="14" fillId="0" borderId="0" xfId="0" applyNumberFormat="1" applyFont="1" applyFill="1" applyBorder="1" applyAlignment="1">
      <alignment horizontal="right" vertical="top"/>
    </xf>
    <xf numFmtId="164" fontId="14" fillId="0" borderId="0" xfId="0" quotePrefix="1" applyNumberFormat="1" applyFont="1" applyFill="1" applyBorder="1" applyAlignment="1">
      <alignment horizontal="right"/>
    </xf>
    <xf numFmtId="0" fontId="14" fillId="0" borderId="0" xfId="0" quotePrefix="1" applyFont="1" applyBorder="1" applyAlignment="1">
      <alignment horizontal="right"/>
    </xf>
    <xf numFmtId="0" fontId="14" fillId="4" borderId="7" xfId="0" applyFont="1" applyFill="1" applyBorder="1"/>
    <xf numFmtId="169" fontId="14" fillId="0" borderId="7" xfId="0" applyNumberFormat="1" applyFont="1" applyBorder="1" applyAlignment="1">
      <alignment horizontal="right"/>
    </xf>
    <xf numFmtId="169" fontId="14" fillId="0" borderId="7" xfId="0" applyNumberFormat="1" applyFont="1" applyFill="1" applyBorder="1" applyAlignment="1">
      <alignment horizontal="right"/>
    </xf>
    <xf numFmtId="0" fontId="14" fillId="0" borderId="8" xfId="0" applyFont="1" applyBorder="1" applyAlignment="1">
      <alignment horizontal="left" indent="3"/>
    </xf>
    <xf numFmtId="0" fontId="15" fillId="0" borderId="0" xfId="0" applyFont="1" applyBorder="1" applyAlignment="1">
      <alignment horizontal="right" indent="2"/>
    </xf>
    <xf numFmtId="0" fontId="14" fillId="4" borderId="7" xfId="0" applyFont="1" applyFill="1" applyBorder="1" applyAlignment="1">
      <alignment horizontal="right"/>
    </xf>
    <xf numFmtId="0" fontId="15" fillId="0" borderId="6" xfId="0" applyFont="1" applyBorder="1" applyAlignment="1">
      <alignment horizontal="center" wrapText="1"/>
    </xf>
    <xf numFmtId="0" fontId="15" fillId="0" borderId="0" xfId="0" applyFont="1" applyBorder="1" applyAlignment="1">
      <alignment horizontal="right"/>
    </xf>
    <xf numFmtId="0" fontId="15" fillId="2" borderId="6" xfId="0" applyFont="1" applyFill="1" applyBorder="1" applyAlignment="1">
      <alignment wrapText="1"/>
    </xf>
    <xf numFmtId="0" fontId="15" fillId="2" borderId="0" xfId="0" applyFont="1" applyFill="1" applyBorder="1" applyAlignment="1">
      <alignment wrapText="1"/>
    </xf>
    <xf numFmtId="0" fontId="15" fillId="0" borderId="7" xfId="0" applyFont="1" applyBorder="1" applyAlignment="1">
      <alignment horizontal="right"/>
    </xf>
    <xf numFmtId="170" fontId="14" fillId="0" borderId="0" xfId="3" applyNumberFormat="1" applyFont="1" applyFill="1" applyBorder="1" applyAlignment="1">
      <alignment horizontal="right"/>
    </xf>
    <xf numFmtId="170" fontId="14" fillId="0" borderId="0" xfId="3" applyNumberFormat="1" applyFont="1" applyBorder="1" applyAlignment="1">
      <alignment horizontal="right"/>
    </xf>
    <xf numFmtId="0" fontId="14" fillId="0" borderId="8" xfId="0" applyFont="1" applyFill="1" applyBorder="1" applyAlignment="1">
      <alignment horizontal="left" indent="3"/>
    </xf>
    <xf numFmtId="0" fontId="15" fillId="0" borderId="6" xfId="0" applyFont="1" applyBorder="1" applyAlignment="1">
      <alignment horizontal="center"/>
    </xf>
    <xf numFmtId="0" fontId="14" fillId="0" borderId="7" xfId="0" applyFont="1" applyBorder="1" applyAlignment="1">
      <alignment horizontal="right" vertical="center"/>
    </xf>
    <xf numFmtId="0" fontId="14" fillId="0" borderId="0" xfId="0" applyFont="1" applyFill="1" applyBorder="1" applyAlignment="1">
      <alignment horizontal="right" vertical="center"/>
    </xf>
    <xf numFmtId="0" fontId="15" fillId="0" borderId="7" xfId="0" applyFont="1" applyFill="1" applyBorder="1" applyAlignment="1">
      <alignment horizontal="right" vertical="center"/>
    </xf>
    <xf numFmtId="164" fontId="14" fillId="0" borderId="0" xfId="0" applyNumberFormat="1" applyFont="1" applyBorder="1" applyAlignment="1">
      <alignment horizontal="right" vertical="center"/>
    </xf>
    <xf numFmtId="0" fontId="15" fillId="0" borderId="7" xfId="0" applyFont="1" applyBorder="1" applyAlignment="1">
      <alignment horizontal="right" vertical="center"/>
    </xf>
    <xf numFmtId="0" fontId="14" fillId="0" borderId="7" xfId="0" applyFont="1" applyFill="1" applyBorder="1" applyAlignment="1">
      <alignment horizontal="right" vertical="center"/>
    </xf>
    <xf numFmtId="164" fontId="14" fillId="0" borderId="0" xfId="0" applyNumberFormat="1" applyFont="1" applyFill="1" applyBorder="1" applyAlignment="1">
      <alignment horizontal="right" vertical="center"/>
    </xf>
    <xf numFmtId="0" fontId="15" fillId="0" borderId="6" xfId="0" applyFont="1" applyFill="1" applyBorder="1" applyAlignment="1">
      <alignment horizontal="center" wrapText="1"/>
    </xf>
    <xf numFmtId="0" fontId="14" fillId="0" borderId="6" xfId="0" applyFont="1" applyBorder="1" applyAlignment="1">
      <alignment horizontal="center" wrapText="1"/>
    </xf>
    <xf numFmtId="168" fontId="14" fillId="0" borderId="0" xfId="0" applyNumberFormat="1" applyFont="1" applyBorder="1" applyAlignment="1">
      <alignment horizontal="right" vertical="center"/>
    </xf>
    <xf numFmtId="168" fontId="14" fillId="0" borderId="0" xfId="0" applyNumberFormat="1" applyFont="1" applyFill="1" applyBorder="1" applyAlignment="1">
      <alignment horizontal="right" vertical="center"/>
    </xf>
    <xf numFmtId="165" fontId="14" fillId="0" borderId="7" xfId="0" applyNumberFormat="1" applyFont="1" applyBorder="1" applyAlignment="1">
      <alignment horizontal="right" vertical="center"/>
    </xf>
    <xf numFmtId="165" fontId="14" fillId="0" borderId="7" xfId="0" applyNumberFormat="1" applyFont="1" applyFill="1" applyBorder="1" applyAlignment="1">
      <alignment horizontal="right" vertical="center"/>
    </xf>
    <xf numFmtId="169" fontId="15" fillId="0" borderId="7" xfId="0" applyNumberFormat="1" applyFont="1" applyBorder="1" applyAlignment="1">
      <alignment horizontal="right"/>
    </xf>
    <xf numFmtId="169" fontId="15" fillId="0" borderId="7" xfId="0" applyNumberFormat="1" applyFont="1" applyFill="1" applyBorder="1" applyAlignment="1">
      <alignment horizontal="right"/>
    </xf>
    <xf numFmtId="169" fontId="15" fillId="0" borderId="9" xfId="0" applyNumberFormat="1" applyFont="1" applyFill="1" applyBorder="1" applyAlignment="1">
      <alignment horizontal="right"/>
    </xf>
    <xf numFmtId="0" fontId="24" fillId="0" borderId="6" xfId="0" applyFont="1" applyBorder="1" applyAlignment="1">
      <alignment vertical="center"/>
    </xf>
    <xf numFmtId="0" fontId="15" fillId="0" borderId="9" xfId="0" quotePrefix="1" applyFont="1" applyBorder="1" applyAlignment="1">
      <alignment horizontal="right"/>
    </xf>
    <xf numFmtId="0" fontId="14" fillId="2" borderId="7" xfId="0" applyFont="1" applyFill="1" applyBorder="1"/>
    <xf numFmtId="0" fontId="15" fillId="0" borderId="7" xfId="0" applyFont="1" applyFill="1" applyBorder="1" applyAlignment="1">
      <alignment horizontal="center" wrapText="1"/>
    </xf>
    <xf numFmtId="0" fontId="15" fillId="0" borderId="6" xfId="0" applyFont="1" applyFill="1" applyBorder="1" applyAlignment="1">
      <alignment horizontal="left" wrapText="1"/>
    </xf>
    <xf numFmtId="0" fontId="14" fillId="0" borderId="6" xfId="0" applyFont="1" applyFill="1" applyBorder="1" applyAlignment="1">
      <alignment horizontal="left" indent="2"/>
    </xf>
    <xf numFmtId="165" fontId="14" fillId="0" borderId="7" xfId="0" applyNumberFormat="1" applyFont="1" applyBorder="1" applyAlignment="1">
      <alignment horizontal="right"/>
    </xf>
    <xf numFmtId="165" fontId="15" fillId="0" borderId="7" xfId="0" applyNumberFormat="1" applyFont="1" applyBorder="1" applyAlignment="1">
      <alignment horizontal="right"/>
    </xf>
    <xf numFmtId="165" fontId="15" fillId="0" borderId="7" xfId="0" applyNumberFormat="1" applyFont="1" applyBorder="1"/>
    <xf numFmtId="165" fontId="14" fillId="0" borderId="7" xfId="0" applyNumberFormat="1" applyFont="1" applyBorder="1"/>
    <xf numFmtId="164" fontId="14" fillId="0" borderId="0" xfId="0" applyNumberFormat="1" applyFont="1" applyBorder="1" applyAlignment="1">
      <alignment horizontal="right" vertical="top" wrapText="1"/>
    </xf>
    <xf numFmtId="0" fontId="15" fillId="0" borderId="0" xfId="0" applyFont="1" applyBorder="1" applyAlignment="1">
      <alignment horizontal="center"/>
    </xf>
    <xf numFmtId="0" fontId="14" fillId="0" borderId="6" xfId="0" applyFont="1" applyFill="1" applyBorder="1" applyAlignment="1">
      <alignment horizontal="left" wrapText="1" indent="2"/>
    </xf>
    <xf numFmtId="0" fontId="14" fillId="0" borderId="8" xfId="0" applyFont="1" applyFill="1" applyBorder="1" applyAlignment="1">
      <alignment horizontal="left" wrapText="1" indent="2"/>
    </xf>
    <xf numFmtId="0" fontId="14" fillId="4" borderId="9" xfId="0" applyFont="1" applyFill="1" applyBorder="1" applyAlignment="1">
      <alignment horizontal="right"/>
    </xf>
    <xf numFmtId="0" fontId="15" fillId="4" borderId="0" xfId="0" applyFont="1" applyFill="1" applyBorder="1" applyAlignment="1">
      <alignment horizontal="center"/>
    </xf>
    <xf numFmtId="0" fontId="15" fillId="4" borderId="7" xfId="0" applyFont="1" applyFill="1" applyBorder="1" applyAlignment="1">
      <alignment horizontal="center"/>
    </xf>
    <xf numFmtId="166" fontId="14" fillId="0" borderId="0" xfId="3" applyNumberFormat="1" applyFont="1" applyBorder="1"/>
    <xf numFmtId="0" fontId="15" fillId="0" borderId="6" xfId="0" applyFont="1" applyFill="1" applyBorder="1"/>
    <xf numFmtId="0" fontId="3" fillId="0" borderId="6" xfId="0" applyFont="1" applyBorder="1" applyAlignment="1">
      <alignment horizontal="center" wrapText="1"/>
    </xf>
    <xf numFmtId="0" fontId="3" fillId="0" borderId="0" xfId="0" applyFont="1" applyBorder="1" applyAlignment="1">
      <alignment horizontal="center" wrapText="1"/>
    </xf>
    <xf numFmtId="0" fontId="3" fillId="0" borderId="7" xfId="0" applyFont="1" applyBorder="1" applyAlignment="1">
      <alignment horizontal="center" wrapText="1"/>
    </xf>
    <xf numFmtId="0" fontId="3" fillId="0" borderId="6" xfId="0" applyFont="1" applyBorder="1" applyAlignment="1">
      <alignment horizontal="left" indent="1"/>
    </xf>
    <xf numFmtId="0" fontId="3" fillId="0" borderId="6" xfId="0" applyFont="1" applyBorder="1" applyAlignment="1">
      <alignment horizontal="left" indent="2"/>
    </xf>
    <xf numFmtId="0" fontId="2" fillId="0" borderId="6" xfId="0" applyFont="1" applyBorder="1" applyAlignment="1">
      <alignment horizontal="left" indent="3"/>
    </xf>
    <xf numFmtId="0" fontId="3" fillId="0" borderId="6" xfId="0" applyFont="1" applyFill="1" applyBorder="1" applyAlignment="1">
      <alignment horizontal="center" wrapText="1"/>
    </xf>
    <xf numFmtId="0" fontId="2" fillId="0" borderId="8" xfId="0" applyFont="1" applyBorder="1" applyAlignment="1">
      <alignment horizontal="left" indent="3"/>
    </xf>
    <xf numFmtId="0" fontId="14" fillId="0" borderId="9" xfId="0" applyFont="1" applyFill="1" applyBorder="1" applyAlignment="1">
      <alignment horizontal="right"/>
    </xf>
    <xf numFmtId="0" fontId="3" fillId="0" borderId="6" xfId="0" applyFont="1" applyFill="1" applyBorder="1" applyAlignment="1">
      <alignment horizontal="left" wrapText="1"/>
    </xf>
    <xf numFmtId="0" fontId="3" fillId="0" borderId="0" xfId="0" applyFont="1" applyFill="1" applyBorder="1" applyAlignment="1">
      <alignment horizontal="left" wrapText="1"/>
    </xf>
    <xf numFmtId="0" fontId="3" fillId="4" borderId="7" xfId="0" applyFont="1" applyFill="1" applyBorder="1" applyAlignment="1">
      <alignment horizontal="left" wrapText="1"/>
    </xf>
    <xf numFmtId="0" fontId="2" fillId="0" borderId="6" xfId="0" applyFont="1" applyBorder="1" applyAlignment="1">
      <alignment horizontal="left"/>
    </xf>
    <xf numFmtId="3" fontId="2" fillId="0" borderId="0" xfId="0" applyNumberFormat="1" applyFont="1" applyBorder="1"/>
    <xf numFmtId="167" fontId="2" fillId="0" borderId="7" xfId="0" applyNumberFormat="1" applyFont="1" applyBorder="1"/>
    <xf numFmtId="0" fontId="2" fillId="4" borderId="9" xfId="0" applyFont="1" applyFill="1" applyBorder="1"/>
    <xf numFmtId="0" fontId="15" fillId="2" borderId="6" xfId="0" applyFont="1" applyFill="1" applyBorder="1" applyAlignment="1">
      <alignment horizontal="left" wrapText="1"/>
    </xf>
    <xf numFmtId="0" fontId="15" fillId="2" borderId="0" xfId="0" applyFont="1" applyFill="1" applyBorder="1" applyAlignment="1">
      <alignment horizontal="left" wrapText="1"/>
    </xf>
    <xf numFmtId="0" fontId="14" fillId="0" borderId="0" xfId="0" applyNumberFormat="1" applyFont="1" applyFill="1" applyBorder="1" applyAlignment="1">
      <alignment horizontal="right"/>
    </xf>
    <xf numFmtId="1" fontId="14" fillId="0" borderId="0" xfId="0" applyNumberFormat="1" applyFont="1" applyBorder="1" applyAlignment="1">
      <alignment horizontal="right"/>
    </xf>
    <xf numFmtId="2" fontId="14" fillId="0" borderId="0" xfId="0" applyNumberFormat="1" applyFont="1" applyBorder="1" applyAlignment="1">
      <alignment horizontal="right"/>
    </xf>
    <xf numFmtId="0" fontId="15" fillId="0" borderId="0" xfId="0" applyFont="1" applyFill="1" applyBorder="1" applyAlignment="1">
      <alignment horizontal="center" wrapText="1"/>
    </xf>
    <xf numFmtId="0" fontId="15" fillId="0" borderId="0" xfId="0" applyFont="1" applyBorder="1" applyAlignment="1">
      <alignment horizontal="center" wrapText="1"/>
    </xf>
    <xf numFmtId="0" fontId="15" fillId="0" borderId="7" xfId="0" applyFont="1" applyBorder="1" applyAlignment="1">
      <alignment horizontal="center" wrapText="1"/>
    </xf>
    <xf numFmtId="0" fontId="15" fillId="0" borderId="6" xfId="0" applyFont="1" applyFill="1" applyBorder="1" applyAlignment="1">
      <alignment horizontal="left" wrapText="1" indent="1"/>
    </xf>
    <xf numFmtId="164" fontId="14" fillId="0" borderId="7" xfId="0" applyNumberFormat="1" applyFont="1" applyBorder="1" applyAlignment="1">
      <alignment horizontal="right"/>
    </xf>
    <xf numFmtId="170" fontId="14" fillId="0" borderId="7" xfId="3" applyNumberFormat="1" applyFont="1" applyFill="1" applyBorder="1" applyAlignment="1">
      <alignment horizontal="right"/>
    </xf>
    <xf numFmtId="170" fontId="14" fillId="0" borderId="7" xfId="3" applyNumberFormat="1" applyFont="1" applyBorder="1" applyAlignment="1">
      <alignment horizontal="right"/>
    </xf>
    <xf numFmtId="164" fontId="14" fillId="0" borderId="9" xfId="0" applyNumberFormat="1" applyFont="1" applyFill="1" applyBorder="1" applyAlignment="1">
      <alignment horizontal="right"/>
    </xf>
    <xf numFmtId="0" fontId="15" fillId="0" borderId="6" xfId="0" applyFont="1" applyBorder="1" applyAlignment="1">
      <alignment horizontal="center" vertical="top" wrapText="1"/>
    </xf>
    <xf numFmtId="3" fontId="14" fillId="0" borderId="0" xfId="3" applyNumberFormat="1" applyFont="1" applyFill="1" applyBorder="1" applyAlignment="1">
      <alignment horizontal="right"/>
    </xf>
    <xf numFmtId="3" fontId="14" fillId="0" borderId="0" xfId="0" applyNumberFormat="1" applyFont="1" applyFill="1" applyBorder="1"/>
    <xf numFmtId="0" fontId="15" fillId="0" borderId="0" xfId="0" applyFont="1" applyFill="1" applyBorder="1" applyAlignment="1">
      <alignment horizontal="center" wrapText="1"/>
    </xf>
    <xf numFmtId="170" fontId="15" fillId="0" borderId="0" xfId="0" applyNumberFormat="1" applyFont="1" applyFill="1" applyBorder="1" applyAlignment="1">
      <alignment horizontal="right"/>
    </xf>
    <xf numFmtId="170" fontId="15" fillId="0" borderId="7" xfId="0" applyNumberFormat="1" applyFont="1" applyFill="1" applyBorder="1" applyAlignment="1">
      <alignment horizontal="right"/>
    </xf>
    <xf numFmtId="0" fontId="15" fillId="0" borderId="7" xfId="0" applyFont="1" applyFill="1" applyBorder="1" applyAlignment="1"/>
    <xf numFmtId="0" fontId="14" fillId="0" borderId="7" xfId="0" applyFont="1" applyFill="1" applyBorder="1" applyAlignment="1"/>
    <xf numFmtId="165" fontId="14" fillId="0" borderId="7" xfId="0" applyNumberFormat="1" applyFont="1" applyFill="1" applyBorder="1"/>
    <xf numFmtId="165" fontId="15" fillId="0" borderId="7" xfId="0" applyNumberFormat="1" applyFont="1" applyFill="1" applyBorder="1"/>
    <xf numFmtId="0" fontId="15" fillId="0" borderId="7" xfId="0" applyFont="1" applyBorder="1"/>
    <xf numFmtId="165" fontId="14" fillId="0" borderId="7" xfId="0" quotePrefix="1" applyNumberFormat="1" applyFont="1" applyBorder="1" applyAlignment="1">
      <alignment horizontal="right"/>
    </xf>
    <xf numFmtId="165" fontId="14" fillId="0" borderId="7" xfId="0" applyNumberFormat="1" applyFont="1" applyFill="1" applyBorder="1" applyAlignment="1">
      <alignment vertical="top"/>
    </xf>
    <xf numFmtId="165" fontId="14" fillId="0" borderId="7" xfId="0" applyNumberFormat="1" applyFont="1" applyFill="1" applyBorder="1" applyAlignment="1">
      <alignment horizontal="right" vertical="top"/>
    </xf>
    <xf numFmtId="0" fontId="15" fillId="0" borderId="9" xfId="0" quotePrefix="1" applyFont="1" applyFill="1" applyBorder="1" applyAlignment="1">
      <alignment horizontal="right"/>
    </xf>
    <xf numFmtId="0" fontId="0" fillId="0" borderId="0" xfId="0" applyFill="1" applyBorder="1"/>
    <xf numFmtId="0" fontId="0" fillId="0" borderId="0" xfId="4" applyNumberFormat="1" applyFont="1" applyFill="1" applyBorder="1"/>
    <xf numFmtId="0" fontId="14" fillId="0" borderId="0" xfId="0" applyFont="1" applyBorder="1" applyAlignment="1">
      <alignment horizontal="left" vertical="top" wrapText="1"/>
    </xf>
    <xf numFmtId="0" fontId="10" fillId="0" borderId="0" xfId="0" applyFont="1" applyBorder="1" applyAlignment="1">
      <alignment horizontal="left" vertical="top"/>
    </xf>
    <xf numFmtId="9" fontId="0" fillId="0" borderId="0" xfId="0" applyNumberFormat="1" applyFill="1" applyBorder="1"/>
    <xf numFmtId="0" fontId="0" fillId="0" borderId="0" xfId="0" applyBorder="1" applyAlignment="1">
      <alignment wrapText="1"/>
    </xf>
    <xf numFmtId="0" fontId="14" fillId="0" borderId="0" xfId="0" applyFont="1" applyBorder="1" applyAlignment="1">
      <alignment horizontal="center"/>
    </xf>
    <xf numFmtId="0" fontId="14" fillId="0" borderId="0" xfId="0" applyFont="1" applyFill="1" applyBorder="1" applyAlignment="1">
      <alignment wrapText="1"/>
    </xf>
    <xf numFmtId="0" fontId="11" fillId="0" borderId="0" xfId="0" applyFont="1" applyFill="1" applyBorder="1"/>
    <xf numFmtId="0" fontId="13" fillId="0" borderId="0" xfId="0" applyFont="1" applyBorder="1"/>
    <xf numFmtId="0" fontId="16" fillId="0" borderId="0" xfId="0" applyFont="1" applyBorder="1"/>
    <xf numFmtId="0" fontId="2" fillId="0" borderId="0" xfId="0" applyFont="1" applyBorder="1"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3" fillId="0" borderId="0" xfId="0" applyFont="1" applyFill="1" applyBorder="1" applyAlignment="1">
      <alignment horizontal="center"/>
    </xf>
    <xf numFmtId="0" fontId="19" fillId="0" borderId="0" xfId="0" applyFont="1" applyBorder="1" applyAlignment="1">
      <alignment wrapText="1"/>
    </xf>
    <xf numFmtId="0" fontId="14" fillId="0" borderId="8" xfId="0" applyFont="1" applyFill="1" applyBorder="1" applyAlignment="1">
      <alignment horizontal="left" indent="1"/>
    </xf>
    <xf numFmtId="0" fontId="18" fillId="0" borderId="0" xfId="0" applyFont="1" applyFill="1" applyAlignment="1">
      <alignment vertical="top"/>
    </xf>
    <xf numFmtId="0" fontId="18" fillId="0" borderId="0" xfId="0" applyNumberFormat="1" applyFont="1" applyFill="1" applyBorder="1" applyAlignment="1">
      <alignment horizontal="left" vertical="top" wrapText="1"/>
    </xf>
    <xf numFmtId="0" fontId="18" fillId="0" borderId="0" xfId="0" applyFont="1" applyAlignment="1">
      <alignment vertical="top"/>
    </xf>
    <xf numFmtId="0" fontId="35" fillId="4" borderId="0" xfId="0" applyFont="1" applyFill="1" applyBorder="1" applyAlignment="1">
      <alignment horizontal="left" wrapText="1"/>
    </xf>
    <xf numFmtId="0" fontId="25" fillId="4" borderId="0" xfId="0" applyFont="1" applyFill="1" applyBorder="1"/>
    <xf numFmtId="0" fontId="25" fillId="4" borderId="1" xfId="0" applyFont="1" applyFill="1" applyBorder="1"/>
    <xf numFmtId="0" fontId="15" fillId="2" borderId="6" xfId="0" applyFont="1" applyFill="1" applyBorder="1" applyAlignment="1">
      <alignment horizontal="left" wrapText="1"/>
    </xf>
    <xf numFmtId="0" fontId="15" fillId="2" borderId="0" xfId="0" applyFont="1" applyFill="1" applyBorder="1" applyAlignment="1">
      <alignment horizontal="left" wrapText="1"/>
    </xf>
    <xf numFmtId="0" fontId="15" fillId="2" borderId="7" xfId="0" applyFont="1" applyFill="1" applyBorder="1" applyAlignment="1">
      <alignment horizontal="left" wrapText="1"/>
    </xf>
    <xf numFmtId="164" fontId="14" fillId="0" borderId="1" xfId="4" applyNumberFormat="1" applyFont="1" applyBorder="1" applyAlignment="1">
      <alignment horizontal="right" wrapText="1"/>
    </xf>
    <xf numFmtId="0" fontId="14" fillId="0" borderId="0" xfId="0" applyFont="1" applyBorder="1" applyAlignment="1">
      <alignment horizontal="right" wrapText="1"/>
    </xf>
    <xf numFmtId="0" fontId="3" fillId="4" borderId="0" xfId="0" applyFont="1" applyFill="1" applyAlignment="1">
      <alignment horizontal="center"/>
    </xf>
    <xf numFmtId="0" fontId="3" fillId="4" borderId="7" xfId="0" applyFont="1" applyFill="1" applyBorder="1" applyAlignment="1">
      <alignment horizontal="center"/>
    </xf>
    <xf numFmtId="165" fontId="14" fillId="0" borderId="9" xfId="0" applyNumberFormat="1" applyFont="1" applyFill="1" applyBorder="1" applyAlignment="1">
      <alignment horizontal="right"/>
    </xf>
    <xf numFmtId="0" fontId="3" fillId="0" borderId="0" xfId="0" applyFont="1" applyFill="1" applyBorder="1" applyAlignment="1">
      <alignment horizontal="center" wrapText="1"/>
    </xf>
    <xf numFmtId="0" fontId="3" fillId="0" borderId="7" xfId="0" applyFont="1" applyFill="1" applyBorder="1" applyAlignment="1">
      <alignment horizontal="center" wrapText="1"/>
    </xf>
    <xf numFmtId="0" fontId="15" fillId="0" borderId="6" xfId="0" applyFont="1" applyFill="1" applyBorder="1" applyAlignment="1">
      <alignment horizontal="left" wrapText="1" indent="2"/>
    </xf>
    <xf numFmtId="0" fontId="14" fillId="0" borderId="6" xfId="0" applyFont="1" applyFill="1" applyBorder="1" applyAlignment="1">
      <alignment horizontal="left" wrapText="1" indent="3"/>
    </xf>
    <xf numFmtId="0" fontId="2" fillId="4" borderId="0" xfId="0" applyFont="1" applyFill="1" applyBorder="1"/>
    <xf numFmtId="164" fontId="2" fillId="0" borderId="0" xfId="0" applyNumberFormat="1" applyFont="1" applyFill="1" applyBorder="1"/>
    <xf numFmtId="0" fontId="15" fillId="2" borderId="7" xfId="0" applyFont="1" applyFill="1" applyBorder="1" applyAlignment="1">
      <alignment wrapText="1"/>
    </xf>
    <xf numFmtId="0" fontId="14" fillId="0" borderId="1" xfId="0" applyFont="1" applyBorder="1" applyAlignment="1">
      <alignment horizontal="right" vertical="center"/>
    </xf>
    <xf numFmtId="0" fontId="17" fillId="0" borderId="0" xfId="0" applyFont="1" applyAlignment="1">
      <alignment horizontal="left" vertical="center"/>
    </xf>
    <xf numFmtId="0" fontId="7" fillId="5" borderId="2" xfId="0" applyFont="1" applyFill="1" applyBorder="1" applyAlignment="1">
      <alignment horizontal="left" vertical="center" wrapText="1"/>
    </xf>
    <xf numFmtId="0" fontId="8" fillId="5" borderId="2" xfId="0" applyFont="1" applyFill="1" applyBorder="1" applyAlignment="1">
      <alignment horizontal="left" vertical="center" wrapText="1"/>
    </xf>
    <xf numFmtId="0" fontId="18" fillId="2"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22" fillId="0" borderId="0" xfId="0" applyFont="1" applyFill="1" applyAlignment="1">
      <alignment vertical="top" wrapText="1"/>
    </xf>
    <xf numFmtId="0" fontId="36" fillId="0" borderId="0" xfId="0" applyFont="1" applyBorder="1" applyAlignment="1">
      <alignment vertical="center"/>
    </xf>
    <xf numFmtId="0" fontId="36" fillId="0" borderId="0" xfId="0" applyFont="1" applyBorder="1"/>
    <xf numFmtId="0" fontId="2" fillId="0" borderId="0" xfId="0" applyFont="1" applyAlignment="1">
      <alignment horizontal="left"/>
    </xf>
    <xf numFmtId="0" fontId="14" fillId="4" borderId="9" xfId="0" applyFont="1" applyFill="1" applyBorder="1"/>
    <xf numFmtId="164" fontId="14" fillId="0" borderId="0" xfId="0" quotePrefix="1" applyNumberFormat="1" applyFont="1" applyBorder="1" applyAlignment="1">
      <alignment horizontal="right"/>
    </xf>
    <xf numFmtId="0" fontId="15" fillId="4" borderId="0" xfId="0" applyFont="1" applyFill="1" applyBorder="1" applyAlignment="1">
      <alignment horizontal="center" wrapText="1"/>
    </xf>
    <xf numFmtId="9" fontId="14" fillId="4" borderId="0" xfId="0" applyNumberFormat="1" applyFont="1" applyFill="1" applyBorder="1" applyAlignment="1">
      <alignment horizontal="right"/>
    </xf>
    <xf numFmtId="0" fontId="14" fillId="4" borderId="0" xfId="0" applyNumberFormat="1" applyFont="1" applyFill="1" applyBorder="1" applyAlignment="1">
      <alignment horizontal="right"/>
    </xf>
    <xf numFmtId="0" fontId="15" fillId="4" borderId="7" xfId="0" applyFont="1" applyFill="1" applyBorder="1" applyAlignment="1">
      <alignment horizontal="center" wrapText="1"/>
    </xf>
    <xf numFmtId="164" fontId="14" fillId="4" borderId="0" xfId="0" applyNumberFormat="1" applyFont="1" applyFill="1" applyBorder="1" applyAlignment="1">
      <alignment horizontal="right"/>
    </xf>
    <xf numFmtId="0" fontId="14" fillId="0" borderId="0" xfId="0" quotePrefix="1" applyNumberFormat="1" applyFont="1" applyFill="1" applyBorder="1" applyAlignment="1">
      <alignment horizontal="right"/>
    </xf>
    <xf numFmtId="0" fontId="14" fillId="0" borderId="6" xfId="0" applyFont="1" applyBorder="1" applyAlignment="1">
      <alignment horizontal="left" wrapText="1" indent="3"/>
    </xf>
    <xf numFmtId="0" fontId="14" fillId="0" borderId="6" xfId="0" applyFont="1" applyBorder="1" applyAlignment="1">
      <alignment horizontal="left" wrapText="1" indent="4"/>
    </xf>
    <xf numFmtId="0" fontId="14" fillId="0" borderId="6" xfId="0" applyFont="1" applyBorder="1" applyAlignment="1">
      <alignment horizontal="left" indent="4"/>
    </xf>
    <xf numFmtId="1" fontId="14" fillId="4" borderId="7" xfId="0" applyNumberFormat="1" applyFont="1" applyFill="1" applyBorder="1" applyAlignment="1">
      <alignment horizontal="right"/>
    </xf>
    <xf numFmtId="2" fontId="14" fillId="4" borderId="0" xfId="0" applyNumberFormat="1" applyFont="1" applyFill="1" applyBorder="1" applyAlignment="1">
      <alignment horizontal="right"/>
    </xf>
    <xf numFmtId="164" fontId="14" fillId="4" borderId="1" xfId="0" applyNumberFormat="1" applyFont="1" applyFill="1" applyBorder="1" applyAlignment="1">
      <alignment horizontal="right"/>
    </xf>
    <xf numFmtId="1" fontId="14" fillId="4" borderId="9" xfId="0" applyNumberFormat="1" applyFont="1" applyFill="1" applyBorder="1" applyAlignment="1">
      <alignment horizontal="right"/>
    </xf>
    <xf numFmtId="164" fontId="14" fillId="4" borderId="0" xfId="0" applyNumberFormat="1" applyFont="1" applyFill="1" applyBorder="1"/>
    <xf numFmtId="164" fontId="14" fillId="4" borderId="1" xfId="0" applyNumberFormat="1" applyFont="1" applyFill="1" applyBorder="1"/>
    <xf numFmtId="170" fontId="14" fillId="0" borderId="0" xfId="3" applyNumberFormat="1" applyFont="1" applyBorder="1"/>
    <xf numFmtId="164" fontId="14" fillId="0" borderId="1" xfId="0" quotePrefix="1" applyNumberFormat="1" applyFont="1" applyBorder="1" applyAlignment="1">
      <alignment horizontal="right"/>
    </xf>
    <xf numFmtId="0" fontId="3" fillId="0" borderId="0" xfId="0" applyFont="1" applyFill="1" applyBorder="1" applyAlignment="1">
      <alignment wrapText="1"/>
    </xf>
    <xf numFmtId="3" fontId="2" fillId="0" borderId="0" xfId="0" applyNumberFormat="1" applyFont="1" applyFill="1" applyAlignment="1">
      <alignment horizontal="right"/>
    </xf>
    <xf numFmtId="3" fontId="2" fillId="0" borderId="0" xfId="0" applyNumberFormat="1" applyFont="1" applyAlignment="1">
      <alignment horizontal="right"/>
    </xf>
    <xf numFmtId="3" fontId="2" fillId="0" borderId="0" xfId="0" applyNumberFormat="1" applyFont="1" applyBorder="1" applyAlignment="1">
      <alignment horizontal="right"/>
    </xf>
    <xf numFmtId="3" fontId="41" fillId="0" borderId="1" xfId="0" applyNumberFormat="1" applyFont="1" applyFill="1" applyBorder="1" applyAlignment="1">
      <alignment horizontal="right"/>
    </xf>
    <xf numFmtId="3" fontId="14" fillId="0" borderId="0" xfId="0" applyNumberFormat="1" applyFont="1" applyFill="1" applyBorder="1" applyAlignment="1">
      <alignment horizontal="right" wrapText="1"/>
    </xf>
    <xf numFmtId="166" fontId="14" fillId="0" borderId="0" xfId="3" applyNumberFormat="1" applyFont="1" applyBorder="1" applyAlignment="1">
      <alignment horizontal="right" wrapText="1"/>
    </xf>
    <xf numFmtId="3" fontId="14" fillId="0" borderId="0" xfId="0" applyNumberFormat="1" applyFont="1" applyAlignment="1">
      <alignment horizontal="right"/>
    </xf>
    <xf numFmtId="0" fontId="42" fillId="0" borderId="0" xfId="0" applyFont="1" applyFill="1" applyBorder="1"/>
    <xf numFmtId="166" fontId="14" fillId="0" borderId="1" xfId="3" applyNumberFormat="1" applyFont="1" applyBorder="1" applyAlignment="1">
      <alignment horizontal="right" wrapText="1"/>
    </xf>
    <xf numFmtId="171" fontId="2" fillId="0" borderId="0" xfId="4" applyNumberFormat="1" applyFont="1" applyBorder="1" applyAlignment="1">
      <alignment horizontal="right" wrapText="1"/>
    </xf>
    <xf numFmtId="0" fontId="42" fillId="0" borderId="0" xfId="0" quotePrefix="1" applyFont="1" applyFill="1" applyBorder="1" applyAlignment="1">
      <alignment horizontal="right"/>
    </xf>
    <xf numFmtId="10" fontId="0" fillId="0" borderId="0" xfId="0" applyNumberFormat="1" applyFill="1"/>
    <xf numFmtId="0" fontId="0" fillId="4" borderId="7" xfId="0" applyFill="1" applyBorder="1" applyAlignment="1"/>
    <xf numFmtId="0" fontId="2" fillId="4" borderId="7" xfId="0" applyFont="1" applyFill="1" applyBorder="1" applyAlignment="1"/>
    <xf numFmtId="1" fontId="14" fillId="0" borderId="0" xfId="0" applyNumberFormat="1" applyFont="1" applyFill="1" applyBorder="1" applyAlignment="1">
      <alignment horizontal="right" wrapText="1"/>
    </xf>
    <xf numFmtId="0" fontId="7"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21" fillId="2" borderId="6" xfId="0" applyFont="1" applyFill="1" applyBorder="1" applyAlignment="1">
      <alignment horizontal="left" vertical="top" wrapText="1"/>
    </xf>
    <xf numFmtId="0" fontId="17" fillId="2" borderId="0" xfId="0" applyFont="1" applyFill="1" applyBorder="1" applyAlignment="1">
      <alignment horizontal="left" vertical="top"/>
    </xf>
    <xf numFmtId="0" fontId="17" fillId="2" borderId="7" xfId="0" applyFont="1" applyFill="1" applyBorder="1" applyAlignment="1">
      <alignment horizontal="left" vertical="top"/>
    </xf>
    <xf numFmtId="0" fontId="7" fillId="0" borderId="6" xfId="0" applyFont="1" applyFill="1" applyBorder="1" applyAlignment="1">
      <alignment horizontal="left" vertical="top" wrapText="1"/>
    </xf>
    <xf numFmtId="0" fontId="17" fillId="0" borderId="0" xfId="0" applyFont="1" applyFill="1" applyBorder="1" applyAlignment="1">
      <alignment horizontal="left" vertical="top"/>
    </xf>
    <xf numFmtId="0" fontId="17" fillId="0" borderId="7" xfId="0" applyFont="1" applyFill="1" applyBorder="1" applyAlignment="1">
      <alignment horizontal="left" vertical="top"/>
    </xf>
    <xf numFmtId="0" fontId="8" fillId="0" borderId="6" xfId="0" applyFont="1" applyFill="1" applyBorder="1" applyAlignment="1">
      <alignment horizontal="left" vertical="top" wrapText="1"/>
    </xf>
    <xf numFmtId="0" fontId="17" fillId="0" borderId="0" xfId="0" applyFont="1" applyBorder="1" applyAlignment="1">
      <alignment horizontal="left" vertical="top"/>
    </xf>
    <xf numFmtId="0" fontId="17" fillId="0" borderId="7" xfId="0" applyFont="1" applyBorder="1" applyAlignment="1">
      <alignment horizontal="left" vertical="top"/>
    </xf>
    <xf numFmtId="0" fontId="7" fillId="0" borderId="6" xfId="2" applyFont="1" applyFill="1" applyBorder="1" applyAlignment="1">
      <alignment horizontal="left" vertical="top" wrapText="1"/>
    </xf>
    <xf numFmtId="2" fontId="18" fillId="0" borderId="0" xfId="0" applyNumberFormat="1" applyFont="1" applyFill="1" applyBorder="1" applyAlignment="1">
      <alignment horizontal="left" vertical="top" wrapText="1"/>
    </xf>
    <xf numFmtId="0" fontId="18" fillId="0" borderId="0" xfId="0" applyFont="1" applyFill="1" applyBorder="1" applyAlignment="1">
      <alignment horizontal="left" vertical="top"/>
    </xf>
    <xf numFmtId="0" fontId="22" fillId="2" borderId="6" xfId="0" applyFont="1" applyFill="1" applyBorder="1" applyAlignment="1">
      <alignment horizontal="left" vertical="top"/>
    </xf>
    <xf numFmtId="0" fontId="17" fillId="2" borderId="0" xfId="0" applyFont="1" applyFill="1" applyBorder="1" applyAlignment="1">
      <alignment horizontal="left" vertical="top" wrapText="1"/>
    </xf>
    <xf numFmtId="0" fontId="22" fillId="2" borderId="6" xfId="0" applyFont="1" applyFill="1" applyBorder="1" applyAlignment="1">
      <alignment vertical="top" wrapText="1"/>
    </xf>
    <xf numFmtId="0" fontId="22" fillId="2" borderId="0" xfId="0" applyFont="1" applyFill="1" applyBorder="1" applyAlignment="1">
      <alignment vertical="top" wrapText="1"/>
    </xf>
    <xf numFmtId="0" fontId="22" fillId="2" borderId="7" xfId="0" applyFont="1" applyFill="1" applyBorder="1" applyAlignment="1">
      <alignment vertical="top" wrapText="1"/>
    </xf>
    <xf numFmtId="0" fontId="17" fillId="0" borderId="0" xfId="0" quotePrefix="1" applyFont="1" applyBorder="1" applyAlignment="1">
      <alignment horizontal="left" vertical="top"/>
    </xf>
    <xf numFmtId="0" fontId="22" fillId="2" borderId="6"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0" borderId="8" xfId="0" applyFont="1" applyFill="1" applyBorder="1" applyAlignment="1">
      <alignment horizontal="left" vertical="top" wrapText="1"/>
    </xf>
    <xf numFmtId="0" fontId="18" fillId="0" borderId="1" xfId="0" applyFont="1" applyFill="1" applyBorder="1" applyAlignment="1">
      <alignment horizontal="left" vertical="top" wrapText="1"/>
    </xf>
    <xf numFmtId="0" fontId="17" fillId="0" borderId="1" xfId="0" applyFont="1" applyBorder="1" applyAlignment="1">
      <alignment horizontal="left" vertical="top"/>
    </xf>
    <xf numFmtId="0" fontId="17" fillId="0" borderId="1" xfId="0" quotePrefix="1" applyFont="1" applyBorder="1" applyAlignment="1">
      <alignment horizontal="left" vertical="top"/>
    </xf>
    <xf numFmtId="0" fontId="17" fillId="0" borderId="9" xfId="0" applyFont="1" applyBorder="1" applyAlignment="1">
      <alignment horizontal="left" vertical="top"/>
    </xf>
    <xf numFmtId="0" fontId="2" fillId="4" borderId="0" xfId="0" applyFont="1" applyFill="1"/>
    <xf numFmtId="0" fontId="17" fillId="0" borderId="0" xfId="0" applyFont="1"/>
    <xf numFmtId="0" fontId="8" fillId="2" borderId="1" xfId="0" applyFont="1" applyFill="1" applyBorder="1" applyAlignment="1">
      <alignment wrapText="1"/>
    </xf>
    <xf numFmtId="0" fontId="8" fillId="2" borderId="1" xfId="0" applyFont="1" applyFill="1" applyBorder="1" applyAlignment="1">
      <alignment vertical="center" wrapText="1"/>
    </xf>
    <xf numFmtId="0" fontId="8" fillId="0" borderId="0" xfId="0" applyFont="1" applyAlignment="1">
      <alignment horizontal="center" wrapText="1"/>
    </xf>
    <xf numFmtId="0" fontId="15" fillId="0" borderId="0" xfId="0" applyFont="1" applyFill="1" applyBorder="1" applyAlignment="1">
      <alignment horizontal="left" vertical="center" wrapText="1"/>
    </xf>
    <xf numFmtId="0" fontId="15" fillId="0" borderId="0" xfId="0" applyFont="1" applyBorder="1" applyAlignment="1">
      <alignment horizontal="center" vertical="center" wrapText="1"/>
    </xf>
    <xf numFmtId="0" fontId="26" fillId="0" borderId="0" xfId="0" applyFont="1" applyAlignment="1">
      <alignment horizontal="left" vertical="center" wrapText="1"/>
    </xf>
    <xf numFmtId="0" fontId="17" fillId="0" borderId="0" xfId="0" applyFont="1" applyAlignment="1">
      <alignment horizontal="left"/>
    </xf>
    <xf numFmtId="0" fontId="4" fillId="0" borderId="0" xfId="0" applyFont="1" applyAlignment="1">
      <alignment horizontal="center" vertical="center"/>
    </xf>
    <xf numFmtId="0" fontId="6" fillId="0" borderId="0" xfId="1" applyFont="1" applyAlignment="1">
      <alignment horizontal="center" vertical="center" wrapText="1"/>
    </xf>
    <xf numFmtId="0" fontId="6" fillId="2" borderId="0" xfId="1" applyFont="1" applyFill="1" applyAlignment="1">
      <alignment horizontal="center" wrapText="1"/>
    </xf>
    <xf numFmtId="0" fontId="22" fillId="2" borderId="6"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7" xfId="0" applyFont="1" applyFill="1" applyBorder="1" applyAlignment="1">
      <alignment horizontal="left" vertical="top" wrapText="1"/>
    </xf>
    <xf numFmtId="0" fontId="21" fillId="2" borderId="10"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6"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4" xfId="0" applyFont="1" applyFill="1" applyBorder="1" applyAlignment="1">
      <alignment horizontal="left" vertical="top" wrapText="1"/>
    </xf>
    <xf numFmtId="0" fontId="0" fillId="0" borderId="3" xfId="0" applyBorder="1" applyAlignment="1">
      <alignment horizontal="left" vertical="top"/>
    </xf>
    <xf numFmtId="0" fontId="0" fillId="0" borderId="5" xfId="0" applyBorder="1" applyAlignment="1">
      <alignment horizontal="left" vertical="top"/>
    </xf>
    <xf numFmtId="0" fontId="36" fillId="0" borderId="0" xfId="0" applyFont="1" applyBorder="1" applyAlignment="1">
      <alignment horizontal="left" vertical="top" wrapText="1"/>
    </xf>
    <xf numFmtId="0" fontId="15" fillId="2" borderId="6" xfId="0" applyFont="1" applyFill="1" applyBorder="1" applyAlignment="1">
      <alignment horizontal="left"/>
    </xf>
    <xf numFmtId="0" fontId="15" fillId="2" borderId="0" xfId="0" applyFont="1" applyFill="1" applyBorder="1" applyAlignment="1">
      <alignment horizontal="left"/>
    </xf>
    <xf numFmtId="0" fontId="15" fillId="2" borderId="7" xfId="0" applyFont="1" applyFill="1" applyBorder="1" applyAlignment="1">
      <alignment horizontal="left"/>
    </xf>
    <xf numFmtId="0" fontId="7" fillId="0" borderId="4" xfId="0" applyFont="1" applyBorder="1" applyAlignment="1">
      <alignment horizontal="center"/>
    </xf>
    <xf numFmtId="0" fontId="7" fillId="0" borderId="3" xfId="0" applyFont="1" applyBorder="1" applyAlignment="1">
      <alignment horizontal="center"/>
    </xf>
    <xf numFmtId="0" fontId="7" fillId="0" borderId="5" xfId="0" applyFont="1" applyBorder="1" applyAlignment="1">
      <alignment horizontal="center"/>
    </xf>
    <xf numFmtId="0" fontId="20" fillId="0" borderId="6" xfId="0" applyFont="1" applyBorder="1" applyAlignment="1">
      <alignment horizontal="left" wrapText="1"/>
    </xf>
    <xf numFmtId="0" fontId="20" fillId="0" borderId="0" xfId="0" applyFont="1" applyBorder="1" applyAlignment="1">
      <alignment horizontal="left" wrapText="1"/>
    </xf>
    <xf numFmtId="0" fontId="20" fillId="0" borderId="7" xfId="0" applyFont="1" applyBorder="1" applyAlignment="1">
      <alignment horizontal="left" wrapText="1"/>
    </xf>
    <xf numFmtId="0" fontId="15" fillId="2" borderId="6" xfId="0" applyFont="1" applyFill="1" applyBorder="1" applyAlignment="1">
      <alignment horizontal="left" wrapText="1"/>
    </xf>
    <xf numFmtId="0" fontId="15" fillId="2" borderId="0" xfId="0" applyFont="1" applyFill="1" applyBorder="1" applyAlignment="1">
      <alignment horizontal="left" wrapText="1"/>
    </xf>
    <xf numFmtId="0" fontId="15" fillId="2" borderId="7" xfId="0" applyFont="1" applyFill="1" applyBorder="1" applyAlignment="1">
      <alignment horizontal="left" wrapText="1"/>
    </xf>
    <xf numFmtId="0" fontId="20" fillId="0" borderId="6" xfId="0" applyFont="1" applyBorder="1" applyAlignment="1">
      <alignment horizontal="left" vertical="center" wrapText="1"/>
    </xf>
    <xf numFmtId="0" fontId="20" fillId="0" borderId="0" xfId="0" applyFont="1" applyBorder="1" applyAlignment="1">
      <alignment horizontal="left" vertical="center" wrapText="1"/>
    </xf>
    <xf numFmtId="0" fontId="20" fillId="0" borderId="7" xfId="0" applyFont="1" applyBorder="1" applyAlignment="1">
      <alignment horizontal="left" vertical="center" wrapText="1"/>
    </xf>
    <xf numFmtId="0" fontId="14" fillId="0" borderId="0" xfId="0" applyFont="1" applyAlignment="1">
      <alignment horizontal="left" vertical="top" wrapText="1"/>
    </xf>
    <xf numFmtId="0" fontId="36" fillId="0" borderId="0" xfId="0" applyFont="1" applyAlignment="1">
      <alignment horizontal="left" vertical="top" wrapText="1"/>
    </xf>
    <xf numFmtId="0" fontId="36" fillId="0" borderId="0" xfId="0" applyFont="1" applyAlignment="1">
      <alignment vertical="top" wrapText="1"/>
    </xf>
    <xf numFmtId="0" fontId="36" fillId="0" borderId="0" xfId="0" applyFont="1" applyAlignment="1">
      <alignment vertical="top"/>
    </xf>
    <xf numFmtId="0" fontId="38" fillId="0" borderId="0" xfId="0" applyFont="1" applyAlignment="1">
      <alignment horizontal="left" vertical="top" wrapText="1"/>
    </xf>
    <xf numFmtId="0" fontId="0" fillId="0" borderId="0" xfId="0" applyAlignment="1">
      <alignment horizontal="left" vertical="top" wrapText="1"/>
    </xf>
    <xf numFmtId="0" fontId="36" fillId="0" borderId="3" xfId="0" applyFont="1" applyBorder="1" applyAlignment="1">
      <alignment wrapText="1"/>
    </xf>
    <xf numFmtId="0" fontId="36" fillId="0" borderId="0" xfId="0" applyFont="1" applyBorder="1" applyAlignment="1">
      <alignment wrapText="1"/>
    </xf>
    <xf numFmtId="0" fontId="36" fillId="0" borderId="0" xfId="0" applyFont="1" applyBorder="1" applyAlignment="1">
      <alignment vertical="center" wrapText="1"/>
    </xf>
    <xf numFmtId="0" fontId="38" fillId="0" borderId="0" xfId="0" applyFont="1" applyAlignment="1">
      <alignment wrapText="1"/>
    </xf>
    <xf numFmtId="0" fontId="15" fillId="2" borderId="6"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7" xfId="0" applyFont="1" applyFill="1" applyBorder="1" applyAlignment="1">
      <alignment horizontal="left" vertical="top" wrapText="1"/>
    </xf>
    <xf numFmtId="0" fontId="36" fillId="0" borderId="0" xfId="0" applyFont="1" applyBorder="1" applyAlignment="1">
      <alignment horizontal="left" vertical="center"/>
    </xf>
    <xf numFmtId="0" fontId="36" fillId="0" borderId="0" xfId="0" applyFont="1" applyBorder="1" applyAlignment="1">
      <alignment horizontal="left"/>
    </xf>
    <xf numFmtId="0" fontId="14" fillId="0" borderId="6" xfId="0" applyFont="1" applyBorder="1" applyAlignment="1">
      <alignment horizontal="left"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18" fillId="0" borderId="3" xfId="0" applyFont="1" applyBorder="1" applyAlignment="1">
      <alignment horizontal="center"/>
    </xf>
    <xf numFmtId="0" fontId="18" fillId="0" borderId="5" xfId="0" applyFont="1" applyBorder="1" applyAlignment="1">
      <alignment horizontal="center"/>
    </xf>
    <xf numFmtId="0" fontId="36" fillId="0" borderId="0" xfId="0" applyFont="1" applyBorder="1" applyAlignment="1">
      <alignment vertical="center"/>
    </xf>
    <xf numFmtId="0" fontId="14" fillId="2" borderId="0" xfId="0" applyFont="1" applyFill="1" applyBorder="1" applyAlignment="1">
      <alignment horizontal="left"/>
    </xf>
    <xf numFmtId="0" fontId="14" fillId="2" borderId="7" xfId="0" applyFont="1" applyFill="1" applyBorder="1" applyAlignment="1">
      <alignment horizontal="left"/>
    </xf>
    <xf numFmtId="0" fontId="15" fillId="3" borderId="6" xfId="0" applyFont="1" applyFill="1" applyBorder="1" applyAlignment="1">
      <alignment horizontal="left" wrapText="1"/>
    </xf>
    <xf numFmtId="0" fontId="15" fillId="3" borderId="0" xfId="0" applyFont="1" applyFill="1" applyBorder="1" applyAlignment="1">
      <alignment horizontal="left" wrapText="1"/>
    </xf>
    <xf numFmtId="0" fontId="15" fillId="3" borderId="7" xfId="0" applyFont="1" applyFill="1" applyBorder="1" applyAlignment="1">
      <alignment horizontal="left" wrapText="1"/>
    </xf>
    <xf numFmtId="0" fontId="38" fillId="0" borderId="0" xfId="0" applyFont="1" applyBorder="1" applyAlignment="1">
      <alignment horizontal="left" wrapText="1"/>
    </xf>
    <xf numFmtId="0" fontId="14" fillId="0" borderId="0" xfId="0" applyFont="1" applyBorder="1" applyAlignment="1">
      <alignment wrapText="1"/>
    </xf>
    <xf numFmtId="0" fontId="14" fillId="0" borderId="7" xfId="0" applyFont="1" applyBorder="1" applyAlignment="1">
      <alignment wrapText="1"/>
    </xf>
    <xf numFmtId="0" fontId="36" fillId="0" borderId="0" xfId="0" applyFont="1" applyFill="1" applyBorder="1" applyAlignment="1">
      <alignment wrapText="1"/>
    </xf>
    <xf numFmtId="0" fontId="20" fillId="0" borderId="6" xfId="0" applyFont="1" applyBorder="1" applyAlignment="1">
      <alignment horizontal="left" vertical="top" wrapText="1"/>
    </xf>
    <xf numFmtId="0" fontId="20" fillId="0" borderId="0" xfId="0" applyFont="1" applyBorder="1" applyAlignment="1">
      <alignment horizontal="left" vertical="top" wrapText="1"/>
    </xf>
    <xf numFmtId="0" fontId="20" fillId="0" borderId="7" xfId="0" applyFont="1" applyBorder="1" applyAlignment="1">
      <alignment horizontal="left" vertical="top" wrapText="1"/>
    </xf>
    <xf numFmtId="0" fontId="15" fillId="2" borderId="6"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36" fillId="0" borderId="0" xfId="0" applyFont="1" applyAlignment="1">
      <alignment vertical="center" wrapText="1"/>
    </xf>
    <xf numFmtId="0" fontId="36" fillId="0" borderId="0" xfId="0" applyFont="1" applyAlignment="1">
      <alignment wrapText="1"/>
    </xf>
    <xf numFmtId="0" fontId="36" fillId="0" borderId="3" xfId="0" applyFont="1" applyBorder="1" applyAlignment="1">
      <alignment vertical="center" wrapText="1"/>
    </xf>
    <xf numFmtId="0" fontId="2" fillId="0" borderId="0" xfId="0" applyFont="1" applyAlignment="1">
      <alignment wrapText="1"/>
    </xf>
    <xf numFmtId="0" fontId="0" fillId="0" borderId="0" xfId="0" applyAlignment="1">
      <alignment wrapText="1"/>
    </xf>
    <xf numFmtId="0" fontId="38" fillId="0" borderId="0" xfId="0" applyFont="1" applyBorder="1" applyAlignment="1">
      <alignment horizontal="left" vertical="top" wrapText="1"/>
    </xf>
    <xf numFmtId="0" fontId="8" fillId="0" borderId="4" xfId="0" applyFont="1" applyBorder="1" applyAlignment="1">
      <alignment horizontal="center"/>
    </xf>
    <xf numFmtId="0" fontId="17" fillId="0" borderId="3" xfId="0" applyFont="1" applyBorder="1" applyAlignment="1">
      <alignment horizontal="center"/>
    </xf>
    <xf numFmtId="0" fontId="17" fillId="0" borderId="5" xfId="0" applyFont="1" applyBorder="1" applyAlignment="1">
      <alignment horizontal="center"/>
    </xf>
    <xf numFmtId="0" fontId="40" fillId="0" borderId="0" xfId="0" applyFont="1" applyBorder="1" applyAlignment="1">
      <alignment horizontal="left" vertical="center" wrapText="1"/>
    </xf>
    <xf numFmtId="0" fontId="40" fillId="0" borderId="0" xfId="0" applyFont="1" applyBorder="1" applyAlignment="1">
      <alignment vertical="center"/>
    </xf>
    <xf numFmtId="0" fontId="38" fillId="0" borderId="0" xfId="0" applyFont="1" applyBorder="1" applyAlignment="1">
      <alignment vertical="center"/>
    </xf>
    <xf numFmtId="0" fontId="38" fillId="0" borderId="0" xfId="0" applyFont="1" applyBorder="1" applyAlignment="1">
      <alignment wrapText="1"/>
    </xf>
    <xf numFmtId="0" fontId="19" fillId="0" borderId="6" xfId="0" applyFont="1" applyBorder="1" applyAlignment="1">
      <alignment vertical="center" wrapText="1"/>
    </xf>
    <xf numFmtId="0" fontId="19" fillId="0" borderId="0" xfId="0" applyFont="1" applyBorder="1" applyAlignment="1">
      <alignment vertical="center" wrapText="1"/>
    </xf>
    <xf numFmtId="0" fontId="19" fillId="0" borderId="7" xfId="0" applyFont="1" applyBorder="1" applyAlignment="1">
      <alignment vertical="center" wrapText="1"/>
    </xf>
    <xf numFmtId="0" fontId="3" fillId="2" borderId="6" xfId="0" applyFont="1" applyFill="1" applyBorder="1" applyAlignment="1">
      <alignment horizontal="left" wrapText="1"/>
    </xf>
    <xf numFmtId="0" fontId="3" fillId="2" borderId="0" xfId="0" applyFont="1" applyFill="1" applyBorder="1" applyAlignment="1">
      <alignment horizontal="left" wrapText="1"/>
    </xf>
    <xf numFmtId="0" fontId="3" fillId="2" borderId="7" xfId="0" applyFont="1" applyFill="1" applyBorder="1" applyAlignment="1">
      <alignment horizontal="left" wrapText="1"/>
    </xf>
    <xf numFmtId="0" fontId="2" fillId="0" borderId="0" xfId="0" applyFont="1" applyFill="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5" xfId="0" applyFont="1" applyBorder="1" applyAlignment="1">
      <alignment horizontal="center"/>
    </xf>
    <xf numFmtId="0" fontId="19" fillId="0" borderId="6" xfId="0" applyFont="1" applyBorder="1" applyAlignment="1">
      <alignment horizontal="left"/>
    </xf>
    <xf numFmtId="0" fontId="19" fillId="0" borderId="0" xfId="0" applyFont="1" applyBorder="1" applyAlignment="1">
      <alignment horizontal="left"/>
    </xf>
    <xf numFmtId="0" fontId="19" fillId="0" borderId="7" xfId="0" applyFont="1" applyBorder="1" applyAlignment="1">
      <alignment horizontal="left"/>
    </xf>
  </cellXfs>
  <cellStyles count="5">
    <cellStyle name="Comma" xfId="3" builtinId="3"/>
    <cellStyle name="Normal" xfId="0" builtinId="0"/>
    <cellStyle name="Normal 2" xfId="1" xr:uid="{00000000-0005-0000-0000-000002000000}"/>
    <cellStyle name="Normal 3" xfId="2" xr:uid="{00000000-0005-0000-0000-000003000000}"/>
    <cellStyle name="Percent" xfId="4" builtinId="5"/>
  </cellStyles>
  <dxfs count="12">
    <dxf>
      <fill>
        <patternFill>
          <fgColor indexed="64"/>
          <bgColor rgb="FFCCC0DA"/>
        </patternFill>
      </fill>
    </dxf>
    <dxf>
      <fill>
        <patternFill>
          <fgColor indexed="64"/>
          <bgColor rgb="FFCCC0DA"/>
        </patternFill>
      </fill>
    </dxf>
    <dxf>
      <fill>
        <patternFill>
          <fgColor indexed="64"/>
          <bgColor rgb="FFCCC0DA"/>
        </patternFill>
      </fill>
    </dxf>
    <dxf>
      <fill>
        <patternFill>
          <fgColor indexed="64"/>
          <bgColor rgb="FFCCC0DA"/>
        </patternFill>
      </fill>
    </dxf>
    <dxf>
      <fill>
        <patternFill>
          <fgColor indexed="64"/>
          <bgColor rgb="FFCCC0DA"/>
        </patternFill>
      </fill>
    </dxf>
    <dxf>
      <fill>
        <patternFill>
          <fgColor indexed="64"/>
          <bgColor rgb="FFC3BDFF"/>
        </patternFill>
      </fill>
    </dxf>
    <dxf>
      <fill>
        <patternFill>
          <fgColor indexed="64"/>
          <bgColor rgb="FFC3BDFF"/>
        </patternFill>
      </fill>
    </dxf>
    <dxf>
      <fill>
        <patternFill>
          <fgColor indexed="64"/>
          <bgColor rgb="FFC3BDFF"/>
        </patternFill>
      </fill>
    </dxf>
    <dxf>
      <fill>
        <patternFill>
          <fgColor indexed="64"/>
          <bgColor rgb="FFC3BDFF"/>
        </patternFill>
      </fill>
    </dxf>
    <dxf>
      <fill>
        <patternFill>
          <fgColor indexed="64"/>
          <bgColor rgb="FFCCC0DA"/>
        </patternFill>
      </fill>
    </dxf>
    <dxf>
      <fill>
        <patternFill>
          <fgColor indexed="64"/>
          <bgColor rgb="FFCCC0DA"/>
        </patternFill>
      </fill>
    </dxf>
    <dxf>
      <fill>
        <patternFill>
          <fgColor indexed="64"/>
          <bgColor rgb="FFC3BDFF"/>
        </patternFill>
      </fill>
    </dxf>
  </dxfs>
  <tableStyles count="0" defaultTableStyle="TableStyleMedium2" defaultPivotStyle="PivotStyleLight16"/>
  <colors>
    <mruColors>
      <color rgb="FF70AD47"/>
      <color rgb="FFFF33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8764</xdr:colOff>
      <xdr:row>16</xdr:row>
      <xdr:rowOff>0</xdr:rowOff>
    </xdr:to>
    <xdr:pic>
      <xdr:nvPicPr>
        <xdr:cNvPr id="6" name="Picture 5">
          <a:extLst>
            <a:ext uri="{FF2B5EF4-FFF2-40B4-BE49-F238E27FC236}">
              <a16:creationId xmlns:a16="http://schemas.microsoft.com/office/drawing/2014/main" id="{9B215490-6B48-4F0E-AF2B-B317AA4BF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6189430" cy="30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dongchung/AppData/Local/Microsoft/Windows/Temporary%20Internet%20Files/Content.Outlook/JXQGBCQP/OAR_SDH_for%20data%20check_nl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dongchung/Documents/Data%20Check%20from%20Nneka%20and%20Wendy/OAR_CHS_for%20data%20check_tyd%20nld%20w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 (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ial environment and supp (2"/>
      <sheetName val="Health behaviors and risks (2)"/>
      <sheetName val="General health and function (2"/>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3"/>
  <sheetViews>
    <sheetView tabSelected="1" zoomScale="90" zoomScaleNormal="90" workbookViewId="0">
      <selection activeCell="J18" sqref="J18"/>
    </sheetView>
  </sheetViews>
  <sheetFormatPr defaultRowHeight="15" x14ac:dyDescent="0.25"/>
  <cols>
    <col min="1" max="1" width="9.140625" customWidth="1"/>
    <col min="6" max="6" width="46.7109375" customWidth="1"/>
  </cols>
  <sheetData>
    <row r="1" spans="1:6" ht="15" customHeight="1" x14ac:dyDescent="0.25">
      <c r="A1" s="353"/>
      <c r="B1" s="353"/>
      <c r="C1" s="353"/>
      <c r="D1" s="353"/>
      <c r="E1" s="353"/>
      <c r="F1" s="353"/>
    </row>
    <row r="2" spans="1:6" ht="15" customHeight="1" x14ac:dyDescent="0.25">
      <c r="A2" s="353"/>
      <c r="B2" s="353"/>
      <c r="C2" s="353"/>
      <c r="D2" s="353"/>
      <c r="E2" s="353"/>
      <c r="F2" s="353"/>
    </row>
    <row r="3" spans="1:6" ht="15" customHeight="1" x14ac:dyDescent="0.25">
      <c r="A3" s="353"/>
      <c r="B3" s="353"/>
      <c r="C3" s="353"/>
      <c r="D3" s="353"/>
      <c r="E3" s="353"/>
      <c r="F3" s="353"/>
    </row>
    <row r="4" spans="1:6" ht="15" customHeight="1" x14ac:dyDescent="0.25">
      <c r="A4" s="353"/>
      <c r="B4" s="353"/>
      <c r="C4" s="353"/>
      <c r="D4" s="353"/>
      <c r="E4" s="353"/>
      <c r="F4" s="353"/>
    </row>
    <row r="5" spans="1:6" ht="15" customHeight="1" x14ac:dyDescent="0.25">
      <c r="A5" s="353"/>
      <c r="B5" s="353"/>
      <c r="C5" s="353"/>
      <c r="D5" s="353"/>
      <c r="E5" s="353"/>
      <c r="F5" s="353"/>
    </row>
    <row r="6" spans="1:6" ht="15" customHeight="1" x14ac:dyDescent="0.25">
      <c r="A6" s="353"/>
      <c r="B6" s="353"/>
      <c r="C6" s="353"/>
      <c r="D6" s="353"/>
      <c r="E6" s="353"/>
      <c r="F6" s="353"/>
    </row>
    <row r="7" spans="1:6" ht="15" customHeight="1" x14ac:dyDescent="0.25">
      <c r="A7" s="353"/>
      <c r="B7" s="353"/>
      <c r="C7" s="353"/>
      <c r="D7" s="353"/>
      <c r="E7" s="353"/>
      <c r="F7" s="353"/>
    </row>
    <row r="8" spans="1:6" ht="15" customHeight="1" x14ac:dyDescent="0.25">
      <c r="A8" s="353"/>
      <c r="B8" s="353"/>
      <c r="C8" s="353"/>
      <c r="D8" s="353"/>
      <c r="E8" s="353"/>
      <c r="F8" s="353"/>
    </row>
    <row r="9" spans="1:6" ht="15" customHeight="1" x14ac:dyDescent="0.25">
      <c r="A9" s="353"/>
      <c r="B9" s="353"/>
      <c r="C9" s="353"/>
      <c r="D9" s="353"/>
      <c r="E9" s="353"/>
      <c r="F9" s="353"/>
    </row>
    <row r="10" spans="1:6" ht="15" customHeight="1" x14ac:dyDescent="0.25">
      <c r="A10" s="353"/>
      <c r="B10" s="353"/>
      <c r="C10" s="353"/>
      <c r="D10" s="353"/>
      <c r="E10" s="353"/>
      <c r="F10" s="353"/>
    </row>
    <row r="11" spans="1:6" ht="15" customHeight="1" x14ac:dyDescent="0.25">
      <c r="A11" s="353"/>
      <c r="B11" s="353"/>
      <c r="C11" s="353"/>
      <c r="D11" s="353"/>
      <c r="E11" s="353"/>
      <c r="F11" s="353"/>
    </row>
    <row r="12" spans="1:6" ht="15" customHeight="1" x14ac:dyDescent="0.25">
      <c r="A12" s="353"/>
      <c r="B12" s="353"/>
      <c r="C12" s="353"/>
      <c r="D12" s="353"/>
      <c r="E12" s="353"/>
      <c r="F12" s="353"/>
    </row>
    <row r="13" spans="1:6" ht="15" customHeight="1" x14ac:dyDescent="0.25">
      <c r="A13" s="353"/>
      <c r="B13" s="353"/>
      <c r="C13" s="353"/>
      <c r="D13" s="353"/>
      <c r="E13" s="353"/>
      <c r="F13" s="353"/>
    </row>
    <row r="14" spans="1:6" ht="15" customHeight="1" x14ac:dyDescent="0.25">
      <c r="A14" s="353"/>
      <c r="B14" s="353"/>
      <c r="C14" s="353"/>
      <c r="D14" s="353"/>
      <c r="E14" s="353"/>
      <c r="F14" s="353"/>
    </row>
    <row r="15" spans="1:6" ht="15" customHeight="1" x14ac:dyDescent="0.25">
      <c r="A15" s="353"/>
      <c r="B15" s="353"/>
      <c r="C15" s="353"/>
      <c r="D15" s="353"/>
      <c r="E15" s="353"/>
      <c r="F15" s="353"/>
    </row>
    <row r="16" spans="1:6" ht="15" customHeight="1" x14ac:dyDescent="0.25">
      <c r="A16" s="353"/>
      <c r="B16" s="353"/>
      <c r="C16" s="353"/>
      <c r="D16" s="353"/>
      <c r="E16" s="353"/>
      <c r="F16" s="353"/>
    </row>
    <row r="17" spans="1:6" ht="36" customHeight="1" x14ac:dyDescent="0.25">
      <c r="A17" s="354" t="s">
        <v>31</v>
      </c>
      <c r="B17" s="354"/>
      <c r="C17" s="354"/>
      <c r="D17" s="354"/>
      <c r="E17" s="354"/>
      <c r="F17" s="354"/>
    </row>
    <row r="18" spans="1:6" ht="20.25" customHeight="1" x14ac:dyDescent="0.35">
      <c r="A18" s="355" t="s">
        <v>32</v>
      </c>
      <c r="B18" s="355"/>
      <c r="C18" s="355"/>
      <c r="D18" s="355"/>
      <c r="E18" s="355"/>
      <c r="F18" s="355"/>
    </row>
    <row r="19" spans="1:6" ht="15.75" x14ac:dyDescent="0.25">
      <c r="A19" s="345" t="s">
        <v>33</v>
      </c>
      <c r="B19" s="352" t="s">
        <v>611</v>
      </c>
      <c r="C19" s="352"/>
      <c r="D19" s="352"/>
      <c r="E19" s="352"/>
      <c r="F19" s="352"/>
    </row>
    <row r="20" spans="1:6" ht="15.75" x14ac:dyDescent="0.25">
      <c r="A20" s="345" t="s">
        <v>34</v>
      </c>
      <c r="B20" s="352" t="s">
        <v>567</v>
      </c>
      <c r="C20" s="352"/>
      <c r="D20" s="352"/>
      <c r="E20" s="352"/>
      <c r="F20" s="352"/>
    </row>
    <row r="21" spans="1:6" ht="15.75" x14ac:dyDescent="0.25">
      <c r="A21" s="345" t="s">
        <v>35</v>
      </c>
      <c r="B21" s="352" t="s">
        <v>546</v>
      </c>
      <c r="C21" s="352"/>
      <c r="D21" s="352"/>
      <c r="E21" s="352"/>
      <c r="F21" s="352"/>
    </row>
    <row r="22" spans="1:6" ht="15.75" x14ac:dyDescent="0.25">
      <c r="A22" s="345" t="s">
        <v>36</v>
      </c>
      <c r="B22" s="352" t="s">
        <v>41</v>
      </c>
      <c r="C22" s="352"/>
      <c r="D22" s="352"/>
      <c r="E22" s="352"/>
      <c r="F22" s="352"/>
    </row>
    <row r="23" spans="1:6" ht="15.75" x14ac:dyDescent="0.25">
      <c r="A23" s="345" t="s">
        <v>37</v>
      </c>
      <c r="B23" s="352" t="s">
        <v>43</v>
      </c>
      <c r="C23" s="352"/>
      <c r="D23" s="352"/>
      <c r="E23" s="352"/>
      <c r="F23" s="352"/>
    </row>
    <row r="24" spans="1:6" ht="15.75" x14ac:dyDescent="0.25">
      <c r="A24" s="345" t="s">
        <v>38</v>
      </c>
      <c r="B24" s="352" t="s">
        <v>42</v>
      </c>
      <c r="C24" s="352"/>
      <c r="D24" s="352"/>
      <c r="E24" s="352"/>
      <c r="F24" s="352"/>
    </row>
    <row r="25" spans="1:6" ht="15.75" x14ac:dyDescent="0.25">
      <c r="A25" s="345" t="s">
        <v>39</v>
      </c>
      <c r="B25" s="352" t="s">
        <v>44</v>
      </c>
      <c r="C25" s="352"/>
      <c r="D25" s="352"/>
      <c r="E25" s="352"/>
      <c r="F25" s="352"/>
    </row>
    <row r="26" spans="1:6" ht="15.75" x14ac:dyDescent="0.25">
      <c r="A26" s="345" t="s">
        <v>40</v>
      </c>
      <c r="B26" s="352" t="s">
        <v>421</v>
      </c>
      <c r="C26" s="352"/>
      <c r="D26" s="352"/>
      <c r="E26" s="352"/>
      <c r="F26" s="352"/>
    </row>
    <row r="27" spans="1:6" ht="15.75" x14ac:dyDescent="0.25">
      <c r="A27" s="345" t="s">
        <v>63</v>
      </c>
      <c r="B27" s="352" t="s">
        <v>62</v>
      </c>
      <c r="C27" s="352"/>
      <c r="D27" s="352"/>
      <c r="E27" s="352"/>
      <c r="F27" s="352"/>
    </row>
    <row r="28" spans="1:6" ht="15.75" x14ac:dyDescent="0.25">
      <c r="A28" s="345" t="s">
        <v>64</v>
      </c>
      <c r="B28" s="352" t="s">
        <v>417</v>
      </c>
      <c r="C28" s="352"/>
      <c r="D28" s="352"/>
      <c r="E28" s="352"/>
      <c r="F28" s="352"/>
    </row>
    <row r="29" spans="1:6" ht="15.75" x14ac:dyDescent="0.25">
      <c r="A29" s="345" t="s">
        <v>65</v>
      </c>
      <c r="B29" s="352" t="s">
        <v>45</v>
      </c>
      <c r="C29" s="352"/>
      <c r="D29" s="352"/>
      <c r="E29" s="352"/>
      <c r="F29" s="352"/>
    </row>
    <row r="30" spans="1:6" ht="15.75" x14ac:dyDescent="0.25">
      <c r="A30" s="345" t="s">
        <v>66</v>
      </c>
      <c r="B30" s="352" t="s">
        <v>171</v>
      </c>
      <c r="C30" s="352"/>
      <c r="D30" s="352"/>
      <c r="E30" s="352"/>
      <c r="F30" s="352"/>
    </row>
    <row r="31" spans="1:6" ht="15.75" x14ac:dyDescent="0.25">
      <c r="A31" s="345" t="s">
        <v>67</v>
      </c>
      <c r="B31" s="352" t="s">
        <v>399</v>
      </c>
      <c r="C31" s="352"/>
      <c r="D31" s="352"/>
      <c r="E31" s="352"/>
      <c r="F31" s="352"/>
    </row>
    <row r="32" spans="1:6" ht="15.75" x14ac:dyDescent="0.25">
      <c r="A32" s="345" t="s">
        <v>170</v>
      </c>
      <c r="B32" s="352" t="s">
        <v>46</v>
      </c>
      <c r="C32" s="352"/>
      <c r="D32" s="352"/>
      <c r="E32" s="352"/>
      <c r="F32" s="352"/>
    </row>
    <row r="33" spans="1:6" ht="15.75" x14ac:dyDescent="0.25">
      <c r="A33" s="345" t="s">
        <v>470</v>
      </c>
      <c r="B33" s="352" t="s">
        <v>161</v>
      </c>
      <c r="C33" s="352"/>
      <c r="D33" s="352"/>
      <c r="E33" s="352"/>
      <c r="F33" s="352"/>
    </row>
  </sheetData>
  <mergeCells count="18">
    <mergeCell ref="B27:F27"/>
    <mergeCell ref="B28:F28"/>
    <mergeCell ref="B29:F29"/>
    <mergeCell ref="B30:F30"/>
    <mergeCell ref="B33:F33"/>
    <mergeCell ref="B21:F21"/>
    <mergeCell ref="A1:F16"/>
    <mergeCell ref="A17:F17"/>
    <mergeCell ref="A18:F18"/>
    <mergeCell ref="B19:F19"/>
    <mergeCell ref="B20:F20"/>
    <mergeCell ref="B22:F22"/>
    <mergeCell ref="B23:F23"/>
    <mergeCell ref="B24:F24"/>
    <mergeCell ref="B31:F31"/>
    <mergeCell ref="B32:F32"/>
    <mergeCell ref="B25:F25"/>
    <mergeCell ref="B26:F26"/>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201"/>
  <sheetViews>
    <sheetView workbookViewId="0">
      <pane ySplit="1" topLeftCell="A2" activePane="bottomLeft" state="frozen"/>
      <selection activeCell="G189" sqref="G189"/>
      <selection pane="bottomLeft" sqref="A1:E1"/>
    </sheetView>
  </sheetViews>
  <sheetFormatPr defaultRowHeight="12.75" x14ac:dyDescent="0.2"/>
  <cols>
    <col min="1" max="1" width="25.7109375" style="1" customWidth="1"/>
    <col min="2" max="2" width="11.5703125" style="1" customWidth="1"/>
    <col min="3" max="3" width="12.5703125" style="1" customWidth="1"/>
    <col min="4" max="5" width="9.85546875" style="1" customWidth="1"/>
    <col min="6" max="16384" width="9.140625" style="1"/>
  </cols>
  <sheetData>
    <row r="1" spans="1:5" ht="18.75" customHeight="1" x14ac:dyDescent="0.25">
      <c r="A1" s="372" t="s">
        <v>476</v>
      </c>
      <c r="B1" s="373"/>
      <c r="C1" s="373"/>
      <c r="D1" s="373"/>
      <c r="E1" s="374"/>
    </row>
    <row r="2" spans="1:5" ht="42" customHeight="1" x14ac:dyDescent="0.2">
      <c r="A2" s="381" t="s">
        <v>446</v>
      </c>
      <c r="B2" s="382"/>
      <c r="C2" s="382"/>
      <c r="D2" s="382"/>
      <c r="E2" s="383"/>
    </row>
    <row r="3" spans="1:5" s="3" customFormat="1" ht="12.75" customHeight="1" x14ac:dyDescent="0.2">
      <c r="A3" s="378" t="s">
        <v>184</v>
      </c>
      <c r="B3" s="411"/>
      <c r="C3" s="411"/>
      <c r="D3" s="411"/>
      <c r="E3" s="412"/>
    </row>
    <row r="4" spans="1:5" s="3" customFormat="1" ht="38.25" x14ac:dyDescent="0.2">
      <c r="A4" s="162"/>
      <c r="B4" s="222" t="s">
        <v>137</v>
      </c>
      <c r="C4" s="222" t="s">
        <v>385</v>
      </c>
      <c r="D4" s="269"/>
      <c r="E4" s="111"/>
    </row>
    <row r="5" spans="1:5" s="3" customFormat="1" x14ac:dyDescent="0.2">
      <c r="A5" s="214" t="s">
        <v>492</v>
      </c>
      <c r="B5" s="52">
        <v>1915</v>
      </c>
      <c r="C5" s="33">
        <v>22.4</v>
      </c>
      <c r="D5" s="269"/>
      <c r="E5" s="111"/>
    </row>
    <row r="6" spans="1:5" s="3" customFormat="1" x14ac:dyDescent="0.2">
      <c r="A6" s="214" t="s">
        <v>5</v>
      </c>
      <c r="B6" s="52">
        <v>1650</v>
      </c>
      <c r="C6" s="26">
        <v>142.80000000000001</v>
      </c>
      <c r="D6" s="269"/>
      <c r="E6" s="111"/>
    </row>
    <row r="7" spans="1:5" s="3" customFormat="1" x14ac:dyDescent="0.2">
      <c r="A7" s="267" t="s">
        <v>541</v>
      </c>
      <c r="B7" s="33"/>
      <c r="C7" s="33"/>
      <c r="D7" s="269"/>
      <c r="E7" s="111"/>
    </row>
    <row r="8" spans="1:5" s="3" customFormat="1" x14ac:dyDescent="0.2">
      <c r="A8" s="268" t="s">
        <v>6</v>
      </c>
      <c r="B8" s="114">
        <v>319</v>
      </c>
      <c r="C8" s="114">
        <v>48.7</v>
      </c>
      <c r="D8" s="269"/>
      <c r="E8" s="111"/>
    </row>
    <row r="9" spans="1:5" s="3" customFormat="1" x14ac:dyDescent="0.2">
      <c r="A9" s="268" t="s">
        <v>7</v>
      </c>
      <c r="B9" s="114">
        <v>508</v>
      </c>
      <c r="C9" s="114">
        <v>149.69999999999999</v>
      </c>
      <c r="D9" s="269"/>
      <c r="E9" s="111"/>
    </row>
    <row r="10" spans="1:5" s="3" customFormat="1" x14ac:dyDescent="0.2">
      <c r="A10" s="268" t="s">
        <v>8</v>
      </c>
      <c r="B10" s="114">
        <v>823</v>
      </c>
      <c r="C10" s="114">
        <v>510.4</v>
      </c>
      <c r="D10" s="269"/>
      <c r="E10" s="111"/>
    </row>
    <row r="11" spans="1:5" s="3" customFormat="1" x14ac:dyDescent="0.2">
      <c r="A11" s="267" t="s">
        <v>237</v>
      </c>
      <c r="B11" s="33"/>
      <c r="C11" s="33"/>
      <c r="D11" s="269"/>
      <c r="E11" s="111"/>
    </row>
    <row r="12" spans="1:5" s="3" customFormat="1" x14ac:dyDescent="0.2">
      <c r="A12" s="268" t="s">
        <v>11</v>
      </c>
      <c r="B12" s="33">
        <v>180</v>
      </c>
      <c r="C12" s="270">
        <v>123</v>
      </c>
      <c r="D12" s="269"/>
      <c r="E12" s="111"/>
    </row>
    <row r="13" spans="1:5" s="3" customFormat="1" x14ac:dyDescent="0.2">
      <c r="A13" s="268" t="s">
        <v>10</v>
      </c>
      <c r="B13" s="33">
        <v>351</v>
      </c>
      <c r="C13" s="270">
        <v>136.5</v>
      </c>
      <c r="D13" s="269"/>
      <c r="E13" s="111"/>
    </row>
    <row r="14" spans="1:5" s="3" customFormat="1" x14ac:dyDescent="0.2">
      <c r="A14" s="268" t="s">
        <v>61</v>
      </c>
      <c r="B14" s="33">
        <v>306</v>
      </c>
      <c r="C14" s="270">
        <v>123.2</v>
      </c>
      <c r="D14" s="269"/>
      <c r="E14" s="111"/>
    </row>
    <row r="15" spans="1:5" s="3" customFormat="1" x14ac:dyDescent="0.2">
      <c r="A15" s="268" t="s">
        <v>9</v>
      </c>
      <c r="B15" s="33">
        <v>779</v>
      </c>
      <c r="C15" s="270">
        <v>158.5</v>
      </c>
      <c r="D15" s="269"/>
      <c r="E15" s="111"/>
    </row>
    <row r="16" spans="1:5" s="3" customFormat="1" x14ac:dyDescent="0.2">
      <c r="A16" s="267" t="s">
        <v>149</v>
      </c>
      <c r="B16" s="33"/>
      <c r="C16" s="33"/>
      <c r="D16" s="269"/>
      <c r="E16" s="111"/>
    </row>
    <row r="17" spans="1:7" s="3" customFormat="1" x14ac:dyDescent="0.2">
      <c r="A17" s="268" t="s">
        <v>242</v>
      </c>
      <c r="B17" s="33">
        <v>756</v>
      </c>
      <c r="C17" s="138">
        <v>131</v>
      </c>
      <c r="D17" s="269"/>
      <c r="E17" s="111"/>
    </row>
    <row r="18" spans="1:7" s="3" customFormat="1" x14ac:dyDescent="0.2">
      <c r="A18" s="268" t="s">
        <v>243</v>
      </c>
      <c r="B18" s="33">
        <v>890</v>
      </c>
      <c r="C18" s="114">
        <v>160.30000000000001</v>
      </c>
      <c r="D18" s="269"/>
      <c r="E18" s="111"/>
    </row>
    <row r="19" spans="1:7" s="63" customFormat="1" x14ac:dyDescent="0.2">
      <c r="A19" s="267" t="s">
        <v>13</v>
      </c>
      <c r="B19" s="52"/>
      <c r="C19" s="26"/>
      <c r="D19" s="269"/>
      <c r="E19" s="111"/>
    </row>
    <row r="20" spans="1:7" s="3" customFormat="1" x14ac:dyDescent="0.2">
      <c r="A20" s="268" t="s">
        <v>483</v>
      </c>
      <c r="B20" s="33">
        <v>824</v>
      </c>
      <c r="C20" s="26">
        <v>120.7</v>
      </c>
      <c r="D20" s="269"/>
      <c r="E20" s="111"/>
    </row>
    <row r="21" spans="1:7" s="3" customFormat="1" x14ac:dyDescent="0.2">
      <c r="A21" s="268" t="s">
        <v>484</v>
      </c>
      <c r="B21" s="33">
        <v>826</v>
      </c>
      <c r="C21" s="26">
        <v>174.9</v>
      </c>
      <c r="D21" s="269"/>
      <c r="E21" s="111"/>
    </row>
    <row r="22" spans="1:7" s="3" customFormat="1" x14ac:dyDescent="0.2">
      <c r="A22" s="267" t="s">
        <v>119</v>
      </c>
      <c r="B22" s="33"/>
      <c r="C22" s="33"/>
      <c r="D22" s="269"/>
      <c r="E22" s="111"/>
    </row>
    <row r="23" spans="1:7" s="3" customFormat="1" x14ac:dyDescent="0.2">
      <c r="A23" s="268" t="s">
        <v>23</v>
      </c>
      <c r="B23" s="33">
        <v>300</v>
      </c>
      <c r="C23" s="26">
        <v>175.5</v>
      </c>
      <c r="D23" s="269"/>
      <c r="E23" s="111"/>
    </row>
    <row r="24" spans="1:7" s="3" customFormat="1" x14ac:dyDescent="0.2">
      <c r="A24" s="268" t="s">
        <v>114</v>
      </c>
      <c r="B24" s="33">
        <v>559</v>
      </c>
      <c r="C24" s="26">
        <v>167.5</v>
      </c>
      <c r="D24" s="269"/>
      <c r="E24" s="111"/>
    </row>
    <row r="25" spans="1:7" x14ac:dyDescent="0.2">
      <c r="A25" s="268" t="s">
        <v>26</v>
      </c>
      <c r="B25" s="33">
        <v>223</v>
      </c>
      <c r="C25" s="26">
        <v>90.9</v>
      </c>
      <c r="D25" s="269"/>
      <c r="E25" s="111"/>
    </row>
    <row r="26" spans="1:7" x14ac:dyDescent="0.2">
      <c r="A26" s="105" t="s">
        <v>25</v>
      </c>
      <c r="B26" s="9">
        <v>441</v>
      </c>
      <c r="C26" s="26">
        <v>132.80000000000001</v>
      </c>
      <c r="D26" s="269"/>
      <c r="E26" s="111"/>
    </row>
    <row r="27" spans="1:7" x14ac:dyDescent="0.2">
      <c r="A27" s="105" t="s">
        <v>27</v>
      </c>
      <c r="B27" s="9">
        <v>127</v>
      </c>
      <c r="C27" s="26">
        <v>173.7</v>
      </c>
      <c r="D27" s="269"/>
      <c r="E27" s="111"/>
    </row>
    <row r="28" spans="1:7" s="36" customFormat="1" ht="13.5" customHeight="1" x14ac:dyDescent="0.2">
      <c r="A28" s="378" t="s">
        <v>574</v>
      </c>
      <c r="B28" s="379"/>
      <c r="C28" s="379"/>
      <c r="D28" s="379"/>
      <c r="E28" s="380"/>
    </row>
    <row r="29" spans="1:7" ht="38.25" x14ac:dyDescent="0.2">
      <c r="A29" s="162"/>
      <c r="B29" s="212" t="s">
        <v>0</v>
      </c>
      <c r="C29" s="212" t="s">
        <v>1</v>
      </c>
      <c r="D29" s="212" t="s">
        <v>2</v>
      </c>
      <c r="E29" s="213" t="s">
        <v>3</v>
      </c>
      <c r="F29" s="7"/>
      <c r="G29" s="7"/>
    </row>
    <row r="30" spans="1:7" x14ac:dyDescent="0.2">
      <c r="A30" s="100" t="s">
        <v>491</v>
      </c>
      <c r="B30" s="31">
        <v>43.3</v>
      </c>
      <c r="C30" s="31">
        <v>41.9</v>
      </c>
      <c r="D30" s="31">
        <v>44.7</v>
      </c>
      <c r="E30" s="86" t="s">
        <v>60</v>
      </c>
      <c r="F30" s="29"/>
      <c r="G30" s="29"/>
    </row>
    <row r="31" spans="1:7" x14ac:dyDescent="0.2">
      <c r="A31" s="100" t="s">
        <v>5</v>
      </c>
      <c r="B31" s="31">
        <v>66.099999999999994</v>
      </c>
      <c r="C31" s="31">
        <v>63.4</v>
      </c>
      <c r="D31" s="31">
        <v>68.8</v>
      </c>
      <c r="E31" s="86" t="s">
        <v>60</v>
      </c>
      <c r="F31" s="7"/>
    </row>
    <row r="32" spans="1:7" x14ac:dyDescent="0.2">
      <c r="A32" s="104" t="s">
        <v>541</v>
      </c>
      <c r="B32" s="33"/>
      <c r="C32" s="33"/>
      <c r="D32" s="33"/>
      <c r="E32" s="86"/>
      <c r="F32" s="29"/>
    </row>
    <row r="33" spans="1:7" x14ac:dyDescent="0.2">
      <c r="A33" s="105" t="s">
        <v>6</v>
      </c>
      <c r="B33" s="33">
        <v>64.7</v>
      </c>
      <c r="C33" s="33">
        <v>61.1</v>
      </c>
      <c r="D33" s="33">
        <v>68.099999999999994</v>
      </c>
      <c r="E33" s="86" t="s">
        <v>57</v>
      </c>
    </row>
    <row r="34" spans="1:7" x14ac:dyDescent="0.2">
      <c r="A34" s="105" t="s">
        <v>7</v>
      </c>
      <c r="B34" s="31">
        <v>66</v>
      </c>
      <c r="C34" s="33">
        <v>60.7</v>
      </c>
      <c r="D34" s="33">
        <v>70.900000000000006</v>
      </c>
      <c r="E34" s="86">
        <v>0.68300000000000005</v>
      </c>
    </row>
    <row r="35" spans="1:7" x14ac:dyDescent="0.2">
      <c r="A35" s="105" t="s">
        <v>8</v>
      </c>
      <c r="B35" s="31">
        <v>75.2</v>
      </c>
      <c r="C35" s="33">
        <v>67.8</v>
      </c>
      <c r="D35" s="33">
        <v>81.400000000000006</v>
      </c>
      <c r="E35" s="135">
        <v>7.0000000000000001E-3</v>
      </c>
    </row>
    <row r="36" spans="1:7" x14ac:dyDescent="0.2">
      <c r="A36" s="104" t="s">
        <v>237</v>
      </c>
      <c r="B36" s="33"/>
      <c r="C36" s="33"/>
      <c r="D36" s="33"/>
      <c r="E36" s="86"/>
      <c r="F36" s="5"/>
    </row>
    <row r="37" spans="1:7" x14ac:dyDescent="0.2">
      <c r="A37" s="105" t="s">
        <v>11</v>
      </c>
      <c r="B37" s="33">
        <v>67.599999999999994</v>
      </c>
      <c r="C37" s="33">
        <v>57.9</v>
      </c>
      <c r="D37" s="31">
        <v>76</v>
      </c>
      <c r="E37" s="86">
        <v>0.82899999999999996</v>
      </c>
      <c r="F37" s="5"/>
    </row>
    <row r="38" spans="1:7" x14ac:dyDescent="0.2">
      <c r="A38" s="105" t="s">
        <v>10</v>
      </c>
      <c r="B38" s="31">
        <v>55</v>
      </c>
      <c r="C38" s="33">
        <v>48.6</v>
      </c>
      <c r="D38" s="33">
        <v>61.1</v>
      </c>
      <c r="E38" s="135">
        <v>2E-3</v>
      </c>
      <c r="F38" s="5"/>
    </row>
    <row r="39" spans="1:7" ht="15" x14ac:dyDescent="0.2">
      <c r="A39" s="105" t="s">
        <v>61</v>
      </c>
      <c r="B39" s="33" t="s">
        <v>303</v>
      </c>
      <c r="C39" s="31">
        <v>70.3</v>
      </c>
      <c r="D39" s="31">
        <v>80</v>
      </c>
      <c r="E39" s="135">
        <v>5.0000000000000001E-3</v>
      </c>
      <c r="F39" s="5"/>
    </row>
    <row r="40" spans="1:7" ht="15" x14ac:dyDescent="0.2">
      <c r="A40" s="105" t="s">
        <v>9</v>
      </c>
      <c r="B40" s="33" t="s">
        <v>304</v>
      </c>
      <c r="C40" s="33">
        <v>62.5</v>
      </c>
      <c r="D40" s="33">
        <v>70.3</v>
      </c>
      <c r="E40" s="86" t="s">
        <v>57</v>
      </c>
    </row>
    <row r="41" spans="1:7" x14ac:dyDescent="0.2">
      <c r="A41" s="105" t="s">
        <v>12</v>
      </c>
      <c r="B41" s="33" t="s">
        <v>305</v>
      </c>
      <c r="C41" s="33">
        <v>43.9</v>
      </c>
      <c r="D41" s="33">
        <v>83.2</v>
      </c>
      <c r="E41" s="86">
        <v>0.98799999999999999</v>
      </c>
    </row>
    <row r="42" spans="1:7" x14ac:dyDescent="0.2">
      <c r="A42" s="104" t="s">
        <v>14</v>
      </c>
      <c r="B42" s="33"/>
      <c r="C42" s="33"/>
      <c r="D42" s="33"/>
      <c r="E42" s="86"/>
      <c r="F42" s="7"/>
      <c r="G42" s="5"/>
    </row>
    <row r="43" spans="1:7" x14ac:dyDescent="0.2">
      <c r="A43" s="105" t="s">
        <v>241</v>
      </c>
      <c r="B43" s="33">
        <v>61.6</v>
      </c>
      <c r="C43" s="33">
        <v>57.2</v>
      </c>
      <c r="D43" s="33">
        <v>65.8</v>
      </c>
      <c r="E43" s="135">
        <v>2E-3</v>
      </c>
      <c r="F43" s="29"/>
      <c r="G43" s="5"/>
    </row>
    <row r="44" spans="1:7" x14ac:dyDescent="0.2">
      <c r="A44" s="105" t="s">
        <v>243</v>
      </c>
      <c r="B44" s="31">
        <v>70</v>
      </c>
      <c r="C44" s="33">
        <v>66.599999999999994</v>
      </c>
      <c r="D44" s="33">
        <v>73.3</v>
      </c>
      <c r="E44" s="86" t="s">
        <v>57</v>
      </c>
    </row>
    <row r="45" spans="1:7" x14ac:dyDescent="0.2">
      <c r="A45" s="104" t="s">
        <v>13</v>
      </c>
      <c r="B45" s="33"/>
      <c r="C45" s="33"/>
      <c r="D45" s="33"/>
      <c r="E45" s="86"/>
    </row>
    <row r="46" spans="1:7" x14ac:dyDescent="0.2">
      <c r="A46" s="105" t="s">
        <v>483</v>
      </c>
      <c r="B46" s="31">
        <v>68.099999999999994</v>
      </c>
      <c r="C46" s="33">
        <v>64.599999999999994</v>
      </c>
      <c r="D46" s="33">
        <v>71.3</v>
      </c>
      <c r="E46" s="135">
        <v>8.6999999999999994E-2</v>
      </c>
    </row>
    <row r="47" spans="1:7" x14ac:dyDescent="0.2">
      <c r="A47" s="105" t="s">
        <v>484</v>
      </c>
      <c r="B47" s="31">
        <v>63.3</v>
      </c>
      <c r="C47" s="33">
        <v>58.8</v>
      </c>
      <c r="D47" s="33">
        <v>67.5</v>
      </c>
      <c r="E47" s="86" t="s">
        <v>57</v>
      </c>
      <c r="F47" s="5"/>
    </row>
    <row r="48" spans="1:7" x14ac:dyDescent="0.2">
      <c r="A48" s="104" t="s">
        <v>15</v>
      </c>
      <c r="B48" s="33"/>
      <c r="C48" s="33"/>
      <c r="D48" s="33"/>
      <c r="E48" s="86"/>
    </row>
    <row r="49" spans="1:5" x14ac:dyDescent="0.2">
      <c r="A49" s="105" t="s">
        <v>238</v>
      </c>
      <c r="B49" s="31">
        <v>66.900000000000006</v>
      </c>
      <c r="C49" s="33">
        <v>61.9</v>
      </c>
      <c r="D49" s="33">
        <v>71.599999999999994</v>
      </c>
      <c r="E49" s="86" t="s">
        <v>57</v>
      </c>
    </row>
    <row r="50" spans="1:5" x14ac:dyDescent="0.2">
      <c r="A50" s="105" t="s">
        <v>17</v>
      </c>
      <c r="B50" s="31">
        <v>63.1</v>
      </c>
      <c r="C50" s="33">
        <v>56.5</v>
      </c>
      <c r="D50" s="33">
        <v>69.3</v>
      </c>
      <c r="E50" s="86">
        <v>0.35699999999999998</v>
      </c>
    </row>
    <row r="51" spans="1:5" ht="15" x14ac:dyDescent="0.2">
      <c r="A51" s="105" t="s">
        <v>18</v>
      </c>
      <c r="B51" s="31" t="s">
        <v>292</v>
      </c>
      <c r="C51" s="33">
        <v>58.4</v>
      </c>
      <c r="D51" s="33">
        <v>70.099999999999994</v>
      </c>
      <c r="E51" s="86">
        <v>0.53100000000000003</v>
      </c>
    </row>
    <row r="52" spans="1:5" x14ac:dyDescent="0.2">
      <c r="A52" s="105" t="s">
        <v>19</v>
      </c>
      <c r="B52" s="31">
        <v>66.7</v>
      </c>
      <c r="C52" s="33">
        <v>60.2</v>
      </c>
      <c r="D52" s="33">
        <v>72.599999999999994</v>
      </c>
      <c r="E52" s="86">
        <v>0.95899999999999996</v>
      </c>
    </row>
    <row r="53" spans="1:5" x14ac:dyDescent="0.2">
      <c r="A53" s="105" t="s">
        <v>240</v>
      </c>
      <c r="B53" s="31">
        <v>70.400000000000006</v>
      </c>
      <c r="C53" s="33">
        <v>62.7</v>
      </c>
      <c r="D53" s="33">
        <v>77.099999999999994</v>
      </c>
      <c r="E53" s="86">
        <v>0.432</v>
      </c>
    </row>
    <row r="54" spans="1:5" s="28" customFormat="1" x14ac:dyDescent="0.2">
      <c r="A54" s="378" t="s">
        <v>575</v>
      </c>
      <c r="B54" s="411"/>
      <c r="C54" s="411"/>
      <c r="D54" s="411"/>
      <c r="E54" s="412"/>
    </row>
    <row r="55" spans="1:5" ht="38.25" x14ac:dyDescent="0.2">
      <c r="A55" s="162"/>
      <c r="B55" s="212" t="s">
        <v>0</v>
      </c>
      <c r="C55" s="212" t="s">
        <v>1</v>
      </c>
      <c r="D55" s="212" t="s">
        <v>2</v>
      </c>
      <c r="E55" s="213" t="s">
        <v>3</v>
      </c>
    </row>
    <row r="56" spans="1:5" x14ac:dyDescent="0.2">
      <c r="A56" s="100" t="s">
        <v>491</v>
      </c>
      <c r="B56" s="31">
        <v>37.6</v>
      </c>
      <c r="C56" s="31">
        <v>35.700000000000003</v>
      </c>
      <c r="D56" s="31">
        <v>39.5</v>
      </c>
      <c r="E56" s="86" t="s">
        <v>60</v>
      </c>
    </row>
    <row r="57" spans="1:5" x14ac:dyDescent="0.2">
      <c r="A57" s="100" t="s">
        <v>5</v>
      </c>
      <c r="B57" s="31">
        <v>61.1</v>
      </c>
      <c r="C57" s="31">
        <v>57.9</v>
      </c>
      <c r="D57" s="31">
        <v>64.099999999999994</v>
      </c>
      <c r="E57" s="86" t="s">
        <v>60</v>
      </c>
    </row>
    <row r="58" spans="1:5" x14ac:dyDescent="0.2">
      <c r="A58" s="104" t="s">
        <v>541</v>
      </c>
      <c r="B58" s="33"/>
      <c r="C58" s="33"/>
      <c r="D58" s="33"/>
      <c r="E58" s="86"/>
    </row>
    <row r="59" spans="1:5" x14ac:dyDescent="0.2">
      <c r="A59" s="105" t="s">
        <v>6</v>
      </c>
      <c r="B59" s="31">
        <v>58.9</v>
      </c>
      <c r="C59" s="33">
        <v>54.8</v>
      </c>
      <c r="D59" s="33">
        <v>62.9</v>
      </c>
      <c r="E59" s="86" t="s">
        <v>57</v>
      </c>
    </row>
    <row r="60" spans="1:5" x14ac:dyDescent="0.2">
      <c r="A60" s="105" t="s">
        <v>7</v>
      </c>
      <c r="B60" s="31">
        <f>100-36.2</f>
        <v>63.8</v>
      </c>
      <c r="C60" s="33">
        <v>57.9</v>
      </c>
      <c r="D60" s="33">
        <v>69.3</v>
      </c>
      <c r="E60" s="86">
        <v>0.16900000000000001</v>
      </c>
    </row>
    <row r="61" spans="1:5" x14ac:dyDescent="0.2">
      <c r="A61" s="105" t="s">
        <v>8</v>
      </c>
      <c r="B61" s="31" t="s">
        <v>306</v>
      </c>
      <c r="C61" s="33">
        <v>51.5</v>
      </c>
      <c r="D61" s="33">
        <v>72.7</v>
      </c>
      <c r="E61" s="131">
        <v>0.52</v>
      </c>
    </row>
    <row r="62" spans="1:5" x14ac:dyDescent="0.2">
      <c r="A62" s="104" t="s">
        <v>237</v>
      </c>
      <c r="B62" s="33"/>
      <c r="C62" s="33"/>
      <c r="D62" s="33"/>
      <c r="E62" s="86"/>
    </row>
    <row r="63" spans="1:5" x14ac:dyDescent="0.2">
      <c r="A63" s="105" t="s">
        <v>11</v>
      </c>
      <c r="B63" s="31" t="s">
        <v>307</v>
      </c>
      <c r="C63" s="31">
        <v>44.4</v>
      </c>
      <c r="D63" s="33">
        <v>67.8</v>
      </c>
      <c r="E63" s="86">
        <v>0.16600000000000001</v>
      </c>
    </row>
    <row r="64" spans="1:5" x14ac:dyDescent="0.2">
      <c r="A64" s="105" t="s">
        <v>10</v>
      </c>
      <c r="B64" s="31">
        <v>55.1</v>
      </c>
      <c r="C64" s="31">
        <v>47.8</v>
      </c>
      <c r="D64" s="33">
        <v>62.1</v>
      </c>
      <c r="E64" s="135">
        <v>1.4999999999999999E-2</v>
      </c>
    </row>
    <row r="65" spans="1:5" x14ac:dyDescent="0.2">
      <c r="A65" s="105" t="s">
        <v>61</v>
      </c>
      <c r="B65" s="31">
        <v>58.4</v>
      </c>
      <c r="C65" s="33">
        <v>50.9</v>
      </c>
      <c r="D65" s="33">
        <v>65.5</v>
      </c>
      <c r="E65" s="86">
        <v>0.106</v>
      </c>
    </row>
    <row r="66" spans="1:5" x14ac:dyDescent="0.2">
      <c r="A66" s="105" t="s">
        <v>9</v>
      </c>
      <c r="B66" s="31">
        <v>65.3</v>
      </c>
      <c r="C66" s="33">
        <v>61.2</v>
      </c>
      <c r="D66" s="33">
        <v>69.099999999999994</v>
      </c>
      <c r="E66" s="86" t="s">
        <v>57</v>
      </c>
    </row>
    <row r="67" spans="1:5" x14ac:dyDescent="0.2">
      <c r="A67" s="105" t="s">
        <v>12</v>
      </c>
      <c r="B67" s="31" t="s">
        <v>308</v>
      </c>
      <c r="C67" s="33">
        <v>35.5</v>
      </c>
      <c r="D67" s="33">
        <v>68.8</v>
      </c>
      <c r="E67" s="131">
        <v>0.155</v>
      </c>
    </row>
    <row r="68" spans="1:5" x14ac:dyDescent="0.2">
      <c r="A68" s="104" t="s">
        <v>14</v>
      </c>
      <c r="B68" s="33"/>
      <c r="C68" s="33"/>
      <c r="D68" s="33"/>
      <c r="E68" s="86"/>
    </row>
    <row r="69" spans="1:5" ht="15" x14ac:dyDescent="0.2">
      <c r="A69" s="105" t="s">
        <v>241</v>
      </c>
      <c r="B69" s="31" t="s">
        <v>309</v>
      </c>
      <c r="C69" s="31">
        <v>50.6</v>
      </c>
      <c r="D69" s="31">
        <v>60.3</v>
      </c>
      <c r="E69" s="135">
        <v>1E-3</v>
      </c>
    </row>
    <row r="70" spans="1:5" x14ac:dyDescent="0.2">
      <c r="A70" s="105" t="s">
        <v>243</v>
      </c>
      <c r="B70" s="31">
        <v>66</v>
      </c>
      <c r="C70" s="31">
        <v>62</v>
      </c>
      <c r="D70" s="31">
        <v>69.7</v>
      </c>
      <c r="E70" s="86" t="s">
        <v>57</v>
      </c>
    </row>
    <row r="71" spans="1:5" x14ac:dyDescent="0.2">
      <c r="A71" s="104" t="s">
        <v>13</v>
      </c>
      <c r="B71" s="33"/>
      <c r="C71" s="33"/>
      <c r="D71" s="33"/>
      <c r="E71" s="86"/>
    </row>
    <row r="72" spans="1:5" x14ac:dyDescent="0.2">
      <c r="A72" s="105" t="s">
        <v>483</v>
      </c>
      <c r="B72" s="31">
        <v>62.2</v>
      </c>
      <c r="C72" s="31">
        <v>58.3</v>
      </c>
      <c r="D72" s="31">
        <v>66</v>
      </c>
      <c r="E72" s="86">
        <v>0.38300000000000001</v>
      </c>
    </row>
    <row r="73" spans="1:5" x14ac:dyDescent="0.2">
      <c r="A73" s="105" t="s">
        <v>484</v>
      </c>
      <c r="B73" s="31">
        <v>59.3</v>
      </c>
      <c r="C73" s="31">
        <v>54.1</v>
      </c>
      <c r="D73" s="31">
        <v>64.400000000000006</v>
      </c>
      <c r="E73" s="86" t="s">
        <v>57</v>
      </c>
    </row>
    <row r="74" spans="1:5" x14ac:dyDescent="0.2">
      <c r="A74" s="104" t="s">
        <v>15</v>
      </c>
      <c r="B74" s="33"/>
      <c r="C74" s="33"/>
      <c r="D74" s="33"/>
      <c r="E74" s="86"/>
    </row>
    <row r="75" spans="1:5" x14ac:dyDescent="0.2">
      <c r="A75" s="105" t="s">
        <v>238</v>
      </c>
      <c r="B75" s="31">
        <v>57.4</v>
      </c>
      <c r="C75" s="31">
        <v>51.5</v>
      </c>
      <c r="D75" s="31">
        <v>63.1</v>
      </c>
      <c r="E75" s="86" t="s">
        <v>57</v>
      </c>
    </row>
    <row r="76" spans="1:5" x14ac:dyDescent="0.2">
      <c r="A76" s="105" t="s">
        <v>17</v>
      </c>
      <c r="B76" s="31">
        <v>62.3</v>
      </c>
      <c r="C76" s="31">
        <v>55.4</v>
      </c>
      <c r="D76" s="31">
        <v>68.7</v>
      </c>
      <c r="E76" s="86">
        <v>0.28299999999999997</v>
      </c>
    </row>
    <row r="77" spans="1:5" x14ac:dyDescent="0.2">
      <c r="A77" s="105" t="s">
        <v>18</v>
      </c>
      <c r="B77" s="31">
        <v>61.6</v>
      </c>
      <c r="C77" s="31">
        <v>53.4</v>
      </c>
      <c r="D77" s="31">
        <v>69.3</v>
      </c>
      <c r="E77" s="86">
        <v>0.40100000000000002</v>
      </c>
    </row>
    <row r="78" spans="1:5" x14ac:dyDescent="0.2">
      <c r="A78" s="105" t="s">
        <v>19</v>
      </c>
      <c r="B78" s="31">
        <v>63.1</v>
      </c>
      <c r="C78" s="31">
        <v>55.7</v>
      </c>
      <c r="D78" s="31">
        <v>70</v>
      </c>
      <c r="E78" s="131">
        <v>0.22500000000000001</v>
      </c>
    </row>
    <row r="79" spans="1:5" ht="15" x14ac:dyDescent="0.2">
      <c r="A79" s="105" t="s">
        <v>240</v>
      </c>
      <c r="B79" s="31" t="s">
        <v>310</v>
      </c>
      <c r="C79" s="31">
        <v>55.8</v>
      </c>
      <c r="D79" s="31">
        <v>70.5</v>
      </c>
      <c r="E79" s="86">
        <v>0.20599999999999999</v>
      </c>
    </row>
    <row r="80" spans="1:5" s="28" customFormat="1" x14ac:dyDescent="0.2">
      <c r="A80" s="257" t="s">
        <v>214</v>
      </c>
      <c r="B80" s="258"/>
      <c r="C80" s="258"/>
      <c r="D80" s="258"/>
      <c r="E80" s="259"/>
    </row>
    <row r="81" spans="1:5" ht="35.25" customHeight="1" x14ac:dyDescent="0.2">
      <c r="A81" s="162"/>
      <c r="B81" s="212" t="s">
        <v>461</v>
      </c>
      <c r="C81" s="222" t="s">
        <v>121</v>
      </c>
      <c r="D81" s="284"/>
      <c r="E81" s="111"/>
    </row>
    <row r="82" spans="1:5" x14ac:dyDescent="0.2">
      <c r="A82" s="100" t="s">
        <v>4</v>
      </c>
      <c r="B82" s="9">
        <v>435</v>
      </c>
      <c r="C82" s="283">
        <v>51</v>
      </c>
      <c r="D82" s="57"/>
      <c r="E82" s="111"/>
    </row>
    <row r="83" spans="1:5" x14ac:dyDescent="0.2">
      <c r="A83" s="100" t="s">
        <v>5</v>
      </c>
      <c r="B83" s="9">
        <v>223</v>
      </c>
      <c r="C83" s="283" t="s">
        <v>60</v>
      </c>
      <c r="D83" s="57"/>
      <c r="E83" s="111"/>
    </row>
    <row r="84" spans="1:5" x14ac:dyDescent="0.2">
      <c r="A84" s="116" t="s">
        <v>237</v>
      </c>
      <c r="B84" s="33"/>
      <c r="C84" s="31"/>
      <c r="D84" s="285"/>
      <c r="E84" s="111"/>
    </row>
    <row r="85" spans="1:5" x14ac:dyDescent="0.2">
      <c r="A85" s="115" t="s">
        <v>11</v>
      </c>
      <c r="B85" s="33">
        <v>17</v>
      </c>
      <c r="C85" s="138" t="s">
        <v>60</v>
      </c>
      <c r="D85" s="286"/>
      <c r="E85" s="111"/>
    </row>
    <row r="86" spans="1:5" x14ac:dyDescent="0.2">
      <c r="A86" s="115" t="s">
        <v>10</v>
      </c>
      <c r="B86" s="33">
        <v>47</v>
      </c>
      <c r="C86" s="138" t="s">
        <v>60</v>
      </c>
      <c r="D86" s="286"/>
      <c r="E86" s="111"/>
    </row>
    <row r="87" spans="1:5" x14ac:dyDescent="0.2">
      <c r="A87" s="115" t="s">
        <v>61</v>
      </c>
      <c r="B87" s="33">
        <v>40</v>
      </c>
      <c r="C87" s="138" t="s">
        <v>60</v>
      </c>
      <c r="D87" s="286"/>
      <c r="E87" s="111"/>
    </row>
    <row r="88" spans="1:5" x14ac:dyDescent="0.2">
      <c r="A88" s="115" t="s">
        <v>9</v>
      </c>
      <c r="B88" s="33">
        <v>103</v>
      </c>
      <c r="C88" s="138" t="s">
        <v>60</v>
      </c>
      <c r="D88" s="286"/>
      <c r="E88" s="111"/>
    </row>
    <row r="89" spans="1:5" x14ac:dyDescent="0.2">
      <c r="A89" s="115" t="s">
        <v>107</v>
      </c>
      <c r="B89" s="33">
        <v>16</v>
      </c>
      <c r="C89" s="138" t="s">
        <v>60</v>
      </c>
      <c r="D89" s="286"/>
      <c r="E89" s="111"/>
    </row>
    <row r="90" spans="1:5" x14ac:dyDescent="0.2">
      <c r="A90" s="104" t="s">
        <v>13</v>
      </c>
      <c r="B90" s="9"/>
      <c r="C90" s="9"/>
      <c r="D90" s="57"/>
      <c r="E90" s="111"/>
    </row>
    <row r="91" spans="1:5" x14ac:dyDescent="0.2">
      <c r="A91" s="105" t="s">
        <v>483</v>
      </c>
      <c r="B91" s="33">
        <v>95</v>
      </c>
      <c r="C91" s="138" t="s">
        <v>60</v>
      </c>
      <c r="D91" s="286"/>
      <c r="E91" s="111"/>
    </row>
    <row r="92" spans="1:5" x14ac:dyDescent="0.2">
      <c r="A92" s="105" t="s">
        <v>484</v>
      </c>
      <c r="B92" s="33">
        <v>128</v>
      </c>
      <c r="C92" s="138" t="s">
        <v>60</v>
      </c>
      <c r="D92" s="286"/>
      <c r="E92" s="111"/>
    </row>
    <row r="93" spans="1:5" ht="15" x14ac:dyDescent="0.2">
      <c r="A93" s="257" t="s">
        <v>458</v>
      </c>
      <c r="B93" s="258"/>
      <c r="C93" s="258"/>
      <c r="D93" s="258"/>
      <c r="E93" s="259"/>
    </row>
    <row r="94" spans="1:5" ht="53.25" customHeight="1" x14ac:dyDescent="0.2">
      <c r="A94" s="175"/>
      <c r="B94" s="212" t="s">
        <v>461</v>
      </c>
      <c r="C94" s="222" t="s">
        <v>106</v>
      </c>
      <c r="D94" s="284"/>
      <c r="E94" s="287"/>
    </row>
    <row r="95" spans="1:5" x14ac:dyDescent="0.2">
      <c r="A95" s="100" t="s">
        <v>4</v>
      </c>
      <c r="B95" s="32">
        <v>607</v>
      </c>
      <c r="C95" s="289">
        <v>24.2</v>
      </c>
      <c r="D95" s="286"/>
      <c r="E95" s="145"/>
    </row>
    <row r="96" spans="1:5" x14ac:dyDescent="0.2">
      <c r="A96" s="100" t="s">
        <v>5</v>
      </c>
      <c r="B96" s="32">
        <v>147</v>
      </c>
      <c r="C96" s="289" t="s">
        <v>60</v>
      </c>
      <c r="D96" s="286"/>
      <c r="E96" s="145"/>
    </row>
    <row r="97" spans="1:5" x14ac:dyDescent="0.2">
      <c r="A97" s="104" t="s">
        <v>14</v>
      </c>
      <c r="B97" s="32"/>
      <c r="C97" s="208"/>
      <c r="D97" s="286"/>
      <c r="E97" s="145"/>
    </row>
    <row r="98" spans="1:5" x14ac:dyDescent="0.2">
      <c r="A98" s="105" t="s">
        <v>241</v>
      </c>
      <c r="B98" s="32">
        <v>130</v>
      </c>
      <c r="C98" s="289" t="s">
        <v>60</v>
      </c>
      <c r="D98" s="286"/>
      <c r="E98" s="145"/>
    </row>
    <row r="99" spans="1:5" ht="25.5" customHeight="1" x14ac:dyDescent="0.2">
      <c r="A99" s="291" t="s">
        <v>463</v>
      </c>
      <c r="B99" s="32">
        <v>45</v>
      </c>
      <c r="C99" s="289" t="s">
        <v>60</v>
      </c>
      <c r="D99" s="286"/>
      <c r="E99" s="145"/>
    </row>
    <row r="100" spans="1:5" x14ac:dyDescent="0.2">
      <c r="A100" s="292" t="s">
        <v>464</v>
      </c>
      <c r="B100" s="32">
        <v>12</v>
      </c>
      <c r="C100" s="289" t="s">
        <v>60</v>
      </c>
      <c r="D100" s="286"/>
      <c r="E100" s="145"/>
    </row>
    <row r="101" spans="1:5" x14ac:dyDescent="0.2">
      <c r="A101" s="292" t="s">
        <v>465</v>
      </c>
      <c r="B101" s="32">
        <v>9</v>
      </c>
      <c r="C101" s="289" t="s">
        <v>60</v>
      </c>
      <c r="D101" s="286"/>
      <c r="E101" s="145"/>
    </row>
    <row r="102" spans="1:5" x14ac:dyDescent="0.2">
      <c r="A102" s="292" t="s">
        <v>466</v>
      </c>
      <c r="B102" s="32">
        <v>8</v>
      </c>
      <c r="C102" s="289" t="s">
        <v>60</v>
      </c>
      <c r="D102" s="286"/>
      <c r="E102" s="145"/>
    </row>
    <row r="103" spans="1:5" x14ac:dyDescent="0.2">
      <c r="A103" s="292" t="s">
        <v>110</v>
      </c>
      <c r="B103" s="32">
        <v>8</v>
      </c>
      <c r="C103" s="289" t="s">
        <v>60</v>
      </c>
      <c r="D103" s="286"/>
      <c r="E103" s="145"/>
    </row>
    <row r="104" spans="1:5" x14ac:dyDescent="0.2">
      <c r="A104" s="290" t="s">
        <v>243</v>
      </c>
      <c r="B104" s="32">
        <v>17</v>
      </c>
      <c r="C104" s="289" t="s">
        <v>60</v>
      </c>
      <c r="D104" s="286"/>
      <c r="E104" s="145"/>
    </row>
    <row r="105" spans="1:5" x14ac:dyDescent="0.2">
      <c r="A105" s="104" t="s">
        <v>13</v>
      </c>
      <c r="B105" s="32"/>
      <c r="C105" s="9"/>
      <c r="D105" s="57"/>
      <c r="E105" s="145"/>
    </row>
    <row r="106" spans="1:5" x14ac:dyDescent="0.2">
      <c r="A106" s="105" t="s">
        <v>483</v>
      </c>
      <c r="B106" s="32">
        <v>44</v>
      </c>
      <c r="C106" s="138" t="s">
        <v>60</v>
      </c>
      <c r="D106" s="288"/>
      <c r="E106" s="145"/>
    </row>
    <row r="107" spans="1:5" x14ac:dyDescent="0.2">
      <c r="A107" s="105" t="s">
        <v>484</v>
      </c>
      <c r="B107" s="32">
        <v>103</v>
      </c>
      <c r="C107" s="138" t="s">
        <v>60</v>
      </c>
      <c r="D107" s="288"/>
      <c r="E107" s="145"/>
    </row>
    <row r="108" spans="1:5" s="28" customFormat="1" x14ac:dyDescent="0.2">
      <c r="A108" s="148" t="s">
        <v>215</v>
      </c>
      <c r="B108" s="149"/>
      <c r="C108" s="149"/>
      <c r="D108" s="149"/>
      <c r="E108" s="271"/>
    </row>
    <row r="109" spans="1:5" ht="35.25" customHeight="1" x14ac:dyDescent="0.2">
      <c r="A109" s="162"/>
      <c r="B109" s="222" t="s">
        <v>462</v>
      </c>
      <c r="C109" s="222" t="s">
        <v>106</v>
      </c>
      <c r="D109" s="284"/>
      <c r="E109" s="287"/>
    </row>
    <row r="110" spans="1:5" x14ac:dyDescent="0.2">
      <c r="A110" s="100" t="s">
        <v>4</v>
      </c>
      <c r="B110" s="188">
        <v>5308</v>
      </c>
      <c r="C110" s="32">
        <v>18.8</v>
      </c>
      <c r="D110" s="66"/>
      <c r="E110" s="293"/>
    </row>
    <row r="111" spans="1:5" x14ac:dyDescent="0.2">
      <c r="A111" s="100" t="s">
        <v>5</v>
      </c>
      <c r="B111" s="188">
        <v>1000</v>
      </c>
      <c r="C111" s="139" t="s">
        <v>60</v>
      </c>
      <c r="D111" s="66"/>
      <c r="E111" s="293"/>
    </row>
    <row r="112" spans="1:5" x14ac:dyDescent="0.2">
      <c r="A112" s="116" t="s">
        <v>13</v>
      </c>
      <c r="B112" s="188"/>
      <c r="C112" s="210"/>
      <c r="D112" s="294"/>
      <c r="E112" s="293"/>
    </row>
    <row r="113" spans="1:7" x14ac:dyDescent="0.2">
      <c r="A113" s="115" t="s">
        <v>483</v>
      </c>
      <c r="B113" s="69">
        <v>457</v>
      </c>
      <c r="C113" s="283" t="s">
        <v>60</v>
      </c>
      <c r="D113" s="288"/>
      <c r="E113" s="293"/>
    </row>
    <row r="114" spans="1:7" x14ac:dyDescent="0.2">
      <c r="A114" s="153" t="s">
        <v>484</v>
      </c>
      <c r="B114" s="272">
        <v>543</v>
      </c>
      <c r="C114" s="300" t="s">
        <v>60</v>
      </c>
      <c r="D114" s="295"/>
      <c r="E114" s="296"/>
    </row>
    <row r="115" spans="1:7" ht="28.5" customHeight="1" x14ac:dyDescent="0.2">
      <c r="A115" s="392" t="s">
        <v>125</v>
      </c>
      <c r="B115" s="392"/>
      <c r="C115" s="392"/>
      <c r="D115" s="392"/>
      <c r="E115" s="392"/>
      <c r="G115" s="281"/>
    </row>
    <row r="116" spans="1:7" ht="17.25" customHeight="1" x14ac:dyDescent="0.2">
      <c r="A116" s="392" t="s">
        <v>126</v>
      </c>
      <c r="B116" s="392"/>
      <c r="C116" s="392"/>
      <c r="D116" s="392"/>
      <c r="E116" s="392"/>
    </row>
    <row r="117" spans="1:7" ht="63.75" customHeight="1" x14ac:dyDescent="0.2">
      <c r="A117" s="385" t="s">
        <v>534</v>
      </c>
      <c r="B117" s="385"/>
      <c r="C117" s="385"/>
      <c r="D117" s="385"/>
      <c r="E117" s="385"/>
    </row>
    <row r="118" spans="1:7" ht="15" x14ac:dyDescent="0.2">
      <c r="A118" s="388" t="s">
        <v>539</v>
      </c>
      <c r="B118" s="389"/>
      <c r="C118" s="389"/>
      <c r="D118" s="389"/>
      <c r="E118" s="389"/>
    </row>
    <row r="119" spans="1:7" ht="48.75" customHeight="1" x14ac:dyDescent="0.2">
      <c r="A119" s="391" t="s">
        <v>164</v>
      </c>
      <c r="B119" s="391"/>
      <c r="C119" s="391"/>
      <c r="D119" s="391"/>
      <c r="E119" s="391"/>
    </row>
    <row r="120" spans="1:7" ht="12" customHeight="1" x14ac:dyDescent="0.2">
      <c r="A120" s="392" t="s">
        <v>450</v>
      </c>
      <c r="B120" s="392"/>
      <c r="C120" s="392"/>
      <c r="D120" s="392"/>
      <c r="E120" s="392"/>
    </row>
    <row r="121" spans="1:7" ht="13.5" customHeight="1" x14ac:dyDescent="0.2">
      <c r="A121" s="392" t="s">
        <v>455</v>
      </c>
      <c r="B121" s="392"/>
      <c r="C121" s="392"/>
      <c r="D121" s="392"/>
      <c r="E121" s="392"/>
    </row>
    <row r="122" spans="1:7" ht="23.25" customHeight="1" x14ac:dyDescent="0.2">
      <c r="A122" s="413" t="s">
        <v>497</v>
      </c>
      <c r="B122" s="413"/>
      <c r="C122" s="413"/>
      <c r="D122" s="413"/>
      <c r="E122" s="413"/>
    </row>
    <row r="123" spans="1:7" x14ac:dyDescent="0.2">
      <c r="A123" s="25"/>
      <c r="B123" s="25"/>
      <c r="C123" s="25"/>
      <c r="D123" s="25"/>
      <c r="E123" s="25"/>
    </row>
    <row r="124" spans="1:7" x14ac:dyDescent="0.2">
      <c r="A124" s="25"/>
      <c r="B124" s="25"/>
      <c r="C124" s="25"/>
      <c r="D124" s="25"/>
      <c r="E124" s="25"/>
    </row>
    <row r="125" spans="1:7" x14ac:dyDescent="0.2">
      <c r="A125" s="25"/>
      <c r="B125" s="25"/>
      <c r="C125" s="25"/>
      <c r="D125" s="25"/>
      <c r="E125" s="25"/>
    </row>
    <row r="126" spans="1:7" x14ac:dyDescent="0.2">
      <c r="A126" s="25"/>
      <c r="B126" s="25"/>
      <c r="C126" s="25"/>
      <c r="D126" s="25"/>
      <c r="E126" s="25"/>
    </row>
    <row r="127" spans="1:7" x14ac:dyDescent="0.2">
      <c r="A127" s="25"/>
      <c r="B127" s="25"/>
      <c r="C127" s="25"/>
      <c r="D127" s="25"/>
      <c r="E127" s="25"/>
    </row>
    <row r="128" spans="1:7" x14ac:dyDescent="0.2">
      <c r="A128" s="25"/>
      <c r="B128" s="25"/>
      <c r="C128" s="25"/>
      <c r="D128" s="25"/>
      <c r="E128" s="25"/>
    </row>
    <row r="129" spans="1:11" x14ac:dyDescent="0.2">
      <c r="A129" s="25"/>
      <c r="B129" s="25"/>
      <c r="C129" s="25"/>
      <c r="D129" s="25"/>
      <c r="E129" s="25"/>
    </row>
    <row r="130" spans="1:11" x14ac:dyDescent="0.2">
      <c r="A130" s="25"/>
      <c r="B130" s="25"/>
      <c r="C130" s="25"/>
      <c r="D130" s="25"/>
      <c r="E130" s="25"/>
    </row>
    <row r="131" spans="1:11" x14ac:dyDescent="0.2">
      <c r="A131" s="25"/>
      <c r="B131" s="25"/>
      <c r="C131" s="25"/>
      <c r="D131" s="25"/>
      <c r="E131" s="25"/>
    </row>
    <row r="132" spans="1:11" x14ac:dyDescent="0.2">
      <c r="A132" s="25"/>
      <c r="B132" s="25"/>
      <c r="C132" s="25"/>
      <c r="D132" s="25"/>
      <c r="E132" s="25"/>
    </row>
    <row r="133" spans="1:11" x14ac:dyDescent="0.2">
      <c r="A133" s="25"/>
      <c r="B133" s="25"/>
      <c r="C133" s="25"/>
      <c r="D133" s="25"/>
      <c r="E133" s="25"/>
    </row>
    <row r="134" spans="1:11" x14ac:dyDescent="0.2">
      <c r="A134" s="25"/>
      <c r="B134" s="25"/>
      <c r="C134" s="25"/>
      <c r="D134" s="25"/>
      <c r="E134" s="25"/>
    </row>
    <row r="135" spans="1:11" x14ac:dyDescent="0.2">
      <c r="A135" s="25"/>
      <c r="B135" s="25"/>
      <c r="C135" s="25"/>
      <c r="D135" s="25"/>
      <c r="E135" s="25"/>
      <c r="F135" s="3"/>
      <c r="G135" s="3"/>
      <c r="H135" s="3"/>
      <c r="I135" s="3"/>
      <c r="J135" s="3"/>
      <c r="K135" s="3"/>
    </row>
    <row r="136" spans="1:11" x14ac:dyDescent="0.2">
      <c r="A136" s="25"/>
      <c r="B136" s="25"/>
      <c r="C136" s="25"/>
      <c r="D136" s="25"/>
      <c r="E136" s="25"/>
      <c r="F136" s="3"/>
      <c r="G136" s="3"/>
      <c r="H136" s="3"/>
      <c r="I136" s="3"/>
      <c r="J136" s="3"/>
      <c r="K136" s="3"/>
    </row>
    <row r="137" spans="1:11" x14ac:dyDescent="0.2">
      <c r="A137" s="25"/>
      <c r="B137" s="25"/>
      <c r="C137" s="25"/>
      <c r="D137" s="25"/>
      <c r="E137" s="25"/>
    </row>
    <row r="138" spans="1:11" x14ac:dyDescent="0.2">
      <c r="A138" s="25"/>
      <c r="B138" s="25"/>
      <c r="C138" s="25"/>
      <c r="D138" s="25"/>
      <c r="E138" s="25"/>
    </row>
    <row r="139" spans="1:11" x14ac:dyDescent="0.2">
      <c r="A139" s="25"/>
      <c r="B139" s="25"/>
      <c r="C139" s="25"/>
      <c r="D139" s="25"/>
      <c r="E139" s="25"/>
    </row>
    <row r="140" spans="1:11" x14ac:dyDescent="0.2">
      <c r="A140" s="25"/>
      <c r="B140" s="25"/>
      <c r="C140" s="25"/>
      <c r="D140" s="25"/>
      <c r="E140" s="25"/>
    </row>
    <row r="141" spans="1:11" x14ac:dyDescent="0.2">
      <c r="A141" s="25"/>
      <c r="B141" s="25"/>
      <c r="C141" s="25"/>
      <c r="D141" s="25"/>
      <c r="E141" s="25"/>
    </row>
    <row r="142" spans="1:11" x14ac:dyDescent="0.2">
      <c r="A142" s="25"/>
      <c r="B142" s="25"/>
      <c r="C142" s="25"/>
      <c r="D142" s="25"/>
      <c r="E142" s="25"/>
    </row>
    <row r="143" spans="1:11" x14ac:dyDescent="0.2">
      <c r="A143" s="25"/>
      <c r="B143" s="25"/>
      <c r="C143" s="25"/>
      <c r="D143" s="25"/>
      <c r="E143" s="25"/>
    </row>
    <row r="144" spans="1:11" x14ac:dyDescent="0.2">
      <c r="A144" s="25"/>
      <c r="B144" s="25"/>
      <c r="C144" s="25"/>
      <c r="D144" s="25"/>
      <c r="E144" s="25"/>
    </row>
    <row r="145" spans="1:5" x14ac:dyDescent="0.2">
      <c r="A145" s="25"/>
      <c r="B145" s="25"/>
      <c r="C145" s="25"/>
      <c r="D145" s="25"/>
      <c r="E145" s="25"/>
    </row>
    <row r="146" spans="1:5" x14ac:dyDescent="0.2">
      <c r="A146" s="25"/>
      <c r="B146" s="25"/>
      <c r="C146" s="25"/>
      <c r="D146" s="25"/>
      <c r="E146" s="25"/>
    </row>
    <row r="147" spans="1:5" x14ac:dyDescent="0.2">
      <c r="A147" s="25"/>
      <c r="B147" s="25"/>
      <c r="C147" s="25"/>
      <c r="D147" s="25"/>
      <c r="E147" s="25"/>
    </row>
    <row r="148" spans="1:5" x14ac:dyDescent="0.2">
      <c r="A148" s="25"/>
      <c r="B148" s="25"/>
      <c r="C148" s="25"/>
      <c r="D148" s="25"/>
      <c r="E148" s="25"/>
    </row>
    <row r="149" spans="1:5" x14ac:dyDescent="0.2">
      <c r="A149" s="25"/>
      <c r="B149" s="25"/>
      <c r="C149" s="25"/>
      <c r="D149" s="25"/>
      <c r="E149" s="25"/>
    </row>
    <row r="150" spans="1:5" x14ac:dyDescent="0.2">
      <c r="A150" s="25"/>
      <c r="B150" s="25"/>
      <c r="C150" s="25"/>
      <c r="D150" s="25"/>
      <c r="E150" s="25"/>
    </row>
    <row r="151" spans="1:5" x14ac:dyDescent="0.2">
      <c r="A151" s="25"/>
      <c r="B151" s="25"/>
      <c r="C151" s="25"/>
      <c r="D151" s="25"/>
      <c r="E151" s="25"/>
    </row>
    <row r="152" spans="1:5" x14ac:dyDescent="0.2">
      <c r="A152" s="25"/>
      <c r="B152" s="25"/>
      <c r="C152" s="25"/>
      <c r="D152" s="25"/>
      <c r="E152" s="25"/>
    </row>
    <row r="153" spans="1:5" x14ac:dyDescent="0.2">
      <c r="A153" s="25"/>
      <c r="B153" s="25"/>
      <c r="C153" s="25"/>
      <c r="D153" s="25"/>
      <c r="E153" s="25"/>
    </row>
    <row r="154" spans="1:5" x14ac:dyDescent="0.2">
      <c r="A154" s="25"/>
      <c r="B154" s="25"/>
      <c r="C154" s="25"/>
      <c r="D154" s="25"/>
      <c r="E154" s="25"/>
    </row>
    <row r="155" spans="1:5" x14ac:dyDescent="0.2">
      <c r="A155" s="25"/>
      <c r="B155" s="25"/>
      <c r="C155" s="25"/>
      <c r="D155" s="25"/>
      <c r="E155" s="25"/>
    </row>
    <row r="156" spans="1:5" x14ac:dyDescent="0.2">
      <c r="A156" s="25"/>
      <c r="B156" s="25"/>
      <c r="C156" s="25"/>
      <c r="D156" s="25"/>
      <c r="E156" s="25"/>
    </row>
    <row r="157" spans="1:5" x14ac:dyDescent="0.2">
      <c r="A157" s="25"/>
      <c r="B157" s="25"/>
      <c r="C157" s="25"/>
      <c r="D157" s="25"/>
      <c r="E157" s="25"/>
    </row>
    <row r="158" spans="1:5" x14ac:dyDescent="0.2">
      <c r="A158" s="25"/>
      <c r="B158" s="25"/>
      <c r="C158" s="25"/>
      <c r="D158" s="25"/>
      <c r="E158" s="25"/>
    </row>
    <row r="159" spans="1:5" x14ac:dyDescent="0.2">
      <c r="A159" s="25"/>
      <c r="B159" s="25"/>
      <c r="C159" s="25"/>
      <c r="D159" s="25"/>
      <c r="E159" s="25"/>
    </row>
    <row r="160" spans="1:5" x14ac:dyDescent="0.2">
      <c r="A160" s="25"/>
      <c r="B160" s="25"/>
      <c r="C160" s="25"/>
      <c r="D160" s="25"/>
      <c r="E160" s="25"/>
    </row>
    <row r="161" spans="1:5" x14ac:dyDescent="0.2">
      <c r="A161" s="25"/>
      <c r="B161" s="25"/>
      <c r="C161" s="25"/>
      <c r="D161" s="25"/>
      <c r="E161" s="25"/>
    </row>
    <row r="162" spans="1:5" x14ac:dyDescent="0.2">
      <c r="A162" s="25"/>
      <c r="B162" s="25"/>
      <c r="C162" s="25"/>
      <c r="D162" s="25"/>
      <c r="E162" s="25"/>
    </row>
    <row r="163" spans="1:5" x14ac:dyDescent="0.2">
      <c r="A163" s="25"/>
      <c r="B163" s="25"/>
      <c r="C163" s="25"/>
      <c r="D163" s="25"/>
      <c r="E163" s="25"/>
    </row>
    <row r="164" spans="1:5" x14ac:dyDescent="0.2">
      <c r="A164" s="25"/>
      <c r="B164" s="25"/>
      <c r="C164" s="25"/>
      <c r="D164" s="25"/>
      <c r="E164" s="25"/>
    </row>
    <row r="165" spans="1:5" x14ac:dyDescent="0.2">
      <c r="A165" s="25"/>
      <c r="B165" s="25"/>
      <c r="C165" s="25"/>
      <c r="D165" s="25"/>
      <c r="E165" s="25"/>
    </row>
    <row r="166" spans="1:5" x14ac:dyDescent="0.2">
      <c r="A166" s="25"/>
      <c r="B166" s="25"/>
      <c r="C166" s="25"/>
      <c r="D166" s="25"/>
      <c r="E166" s="25"/>
    </row>
    <row r="167" spans="1:5" x14ac:dyDescent="0.2">
      <c r="A167" s="25"/>
      <c r="B167" s="25"/>
      <c r="C167" s="25"/>
      <c r="D167" s="25"/>
      <c r="E167" s="25"/>
    </row>
    <row r="168" spans="1:5" x14ac:dyDescent="0.2">
      <c r="A168" s="25"/>
      <c r="B168" s="25"/>
      <c r="C168" s="25"/>
      <c r="D168" s="25"/>
      <c r="E168" s="25"/>
    </row>
    <row r="169" spans="1:5" x14ac:dyDescent="0.2">
      <c r="A169" s="25"/>
      <c r="B169" s="25"/>
      <c r="C169" s="25"/>
      <c r="D169" s="25"/>
      <c r="E169" s="25"/>
    </row>
    <row r="170" spans="1:5" x14ac:dyDescent="0.2">
      <c r="A170" s="25"/>
      <c r="B170" s="25"/>
      <c r="C170" s="25"/>
      <c r="D170" s="25"/>
      <c r="E170" s="25"/>
    </row>
    <row r="171" spans="1:5" x14ac:dyDescent="0.2">
      <c r="A171" s="25"/>
      <c r="B171" s="25"/>
      <c r="C171" s="25"/>
      <c r="D171" s="25"/>
      <c r="E171" s="25"/>
    </row>
    <row r="172" spans="1:5" x14ac:dyDescent="0.2">
      <c r="A172" s="25"/>
      <c r="B172" s="25"/>
      <c r="C172" s="25"/>
      <c r="D172" s="25"/>
      <c r="E172" s="25"/>
    </row>
    <row r="173" spans="1:5" x14ac:dyDescent="0.2">
      <c r="A173" s="25"/>
      <c r="B173" s="25"/>
      <c r="C173" s="25"/>
      <c r="D173" s="25"/>
      <c r="E173" s="25"/>
    </row>
    <row r="174" spans="1:5" x14ac:dyDescent="0.2">
      <c r="A174" s="25"/>
      <c r="B174" s="25"/>
      <c r="C174" s="25"/>
      <c r="D174" s="25"/>
      <c r="E174" s="25"/>
    </row>
    <row r="175" spans="1:5" x14ac:dyDescent="0.2">
      <c r="A175" s="25"/>
      <c r="B175" s="25"/>
      <c r="C175" s="25"/>
      <c r="D175" s="25"/>
      <c r="E175" s="25"/>
    </row>
    <row r="176" spans="1:5" x14ac:dyDescent="0.2">
      <c r="A176" s="25"/>
      <c r="B176" s="25"/>
      <c r="C176" s="25"/>
      <c r="D176" s="25"/>
      <c r="E176" s="25"/>
    </row>
    <row r="177" spans="1:5" x14ac:dyDescent="0.2">
      <c r="A177" s="25"/>
      <c r="B177" s="25"/>
      <c r="C177" s="25"/>
      <c r="D177" s="25"/>
      <c r="E177" s="25"/>
    </row>
    <row r="178" spans="1:5" x14ac:dyDescent="0.2">
      <c r="A178" s="25"/>
      <c r="B178" s="25"/>
      <c r="C178" s="25"/>
      <c r="D178" s="25"/>
      <c r="E178" s="25"/>
    </row>
    <row r="179" spans="1:5" x14ac:dyDescent="0.2">
      <c r="A179" s="25"/>
      <c r="B179" s="25"/>
      <c r="C179" s="25"/>
      <c r="D179" s="25"/>
      <c r="E179" s="25"/>
    </row>
    <row r="180" spans="1:5" x14ac:dyDescent="0.2">
      <c r="A180" s="25"/>
      <c r="B180" s="25"/>
      <c r="C180" s="25"/>
      <c r="D180" s="25"/>
      <c r="E180" s="25"/>
    </row>
    <row r="181" spans="1:5" x14ac:dyDescent="0.2">
      <c r="A181" s="25"/>
      <c r="B181" s="25"/>
      <c r="C181" s="25"/>
      <c r="D181" s="25"/>
      <c r="E181" s="25"/>
    </row>
    <row r="182" spans="1:5" x14ac:dyDescent="0.2">
      <c r="A182" s="25"/>
      <c r="B182" s="25"/>
      <c r="C182" s="25"/>
      <c r="D182" s="25"/>
      <c r="E182" s="25"/>
    </row>
    <row r="183" spans="1:5" x14ac:dyDescent="0.2">
      <c r="A183" s="25"/>
      <c r="B183" s="25"/>
      <c r="C183" s="25"/>
      <c r="D183" s="25"/>
      <c r="E183" s="25"/>
    </row>
    <row r="184" spans="1:5" x14ac:dyDescent="0.2">
      <c r="A184" s="25"/>
      <c r="B184" s="25"/>
      <c r="C184" s="25"/>
      <c r="D184" s="25"/>
      <c r="E184" s="25"/>
    </row>
    <row r="185" spans="1:5" x14ac:dyDescent="0.2">
      <c r="A185" s="25"/>
      <c r="B185" s="25"/>
      <c r="C185" s="25"/>
      <c r="D185" s="25"/>
      <c r="E185" s="25"/>
    </row>
    <row r="186" spans="1:5" x14ac:dyDescent="0.2">
      <c r="A186" s="25"/>
      <c r="B186" s="25"/>
      <c r="C186" s="25"/>
      <c r="D186" s="25"/>
      <c r="E186" s="25"/>
    </row>
    <row r="187" spans="1:5" x14ac:dyDescent="0.2">
      <c r="A187" s="25"/>
      <c r="B187" s="25"/>
      <c r="C187" s="25"/>
      <c r="D187" s="25"/>
      <c r="E187" s="25"/>
    </row>
    <row r="188" spans="1:5" x14ac:dyDescent="0.2">
      <c r="A188" s="25"/>
      <c r="B188" s="25"/>
      <c r="C188" s="25"/>
      <c r="D188" s="25"/>
      <c r="E188" s="25"/>
    </row>
    <row r="189" spans="1:5" x14ac:dyDescent="0.2">
      <c r="A189" s="25"/>
      <c r="B189" s="25"/>
      <c r="C189" s="25"/>
      <c r="D189" s="25"/>
      <c r="E189" s="25"/>
    </row>
    <row r="190" spans="1:5" x14ac:dyDescent="0.2">
      <c r="A190" s="25"/>
      <c r="B190" s="25"/>
      <c r="C190" s="25"/>
      <c r="D190" s="25"/>
      <c r="E190" s="25"/>
    </row>
    <row r="191" spans="1:5" x14ac:dyDescent="0.2">
      <c r="A191" s="25"/>
      <c r="B191" s="25"/>
      <c r="C191" s="25"/>
      <c r="D191" s="25"/>
      <c r="E191" s="25"/>
    </row>
    <row r="192" spans="1:5" x14ac:dyDescent="0.2">
      <c r="A192" s="25"/>
      <c r="B192" s="25"/>
      <c r="C192" s="25"/>
      <c r="D192" s="25"/>
      <c r="E192" s="25"/>
    </row>
    <row r="193" spans="1:5" x14ac:dyDescent="0.2">
      <c r="A193" s="25"/>
      <c r="B193" s="25"/>
      <c r="C193" s="25"/>
      <c r="D193" s="25"/>
      <c r="E193" s="25"/>
    </row>
    <row r="194" spans="1:5" x14ac:dyDescent="0.2">
      <c r="A194" s="25"/>
      <c r="B194" s="25"/>
      <c r="C194" s="25"/>
      <c r="D194" s="25"/>
      <c r="E194" s="25"/>
    </row>
    <row r="195" spans="1:5" x14ac:dyDescent="0.2">
      <c r="A195" s="25"/>
      <c r="B195" s="25"/>
      <c r="C195" s="25"/>
      <c r="D195" s="25"/>
      <c r="E195" s="25"/>
    </row>
    <row r="196" spans="1:5" x14ac:dyDescent="0.2">
      <c r="A196" s="25"/>
      <c r="B196" s="25"/>
      <c r="C196" s="25"/>
      <c r="D196" s="25"/>
      <c r="E196" s="25"/>
    </row>
    <row r="197" spans="1:5" x14ac:dyDescent="0.2">
      <c r="A197" s="25"/>
      <c r="B197" s="25"/>
      <c r="C197" s="25"/>
      <c r="D197" s="25"/>
      <c r="E197" s="25"/>
    </row>
    <row r="198" spans="1:5" x14ac:dyDescent="0.2">
      <c r="A198" s="25"/>
      <c r="B198" s="25"/>
      <c r="C198" s="25"/>
      <c r="D198" s="25"/>
      <c r="E198" s="25"/>
    </row>
    <row r="199" spans="1:5" x14ac:dyDescent="0.2">
      <c r="A199" s="25"/>
      <c r="B199" s="25"/>
      <c r="C199" s="25"/>
      <c r="D199" s="25"/>
      <c r="E199" s="25"/>
    </row>
    <row r="200" spans="1:5" x14ac:dyDescent="0.2">
      <c r="A200" s="25"/>
      <c r="B200" s="25"/>
      <c r="C200" s="25"/>
      <c r="D200" s="25"/>
      <c r="E200" s="25"/>
    </row>
    <row r="201" spans="1:5" x14ac:dyDescent="0.2">
      <c r="A201" s="25"/>
      <c r="B201" s="25"/>
      <c r="C201" s="25"/>
      <c r="D201" s="25"/>
      <c r="E201" s="25"/>
    </row>
  </sheetData>
  <sortState xmlns:xlrd2="http://schemas.microsoft.com/office/spreadsheetml/2017/richdata2" ref="A53:G57">
    <sortCondition ref="A53"/>
  </sortState>
  <mergeCells count="13">
    <mergeCell ref="A118:E118"/>
    <mergeCell ref="A1:E1"/>
    <mergeCell ref="A3:E3"/>
    <mergeCell ref="A2:E2"/>
    <mergeCell ref="A122:E122"/>
    <mergeCell ref="A28:E28"/>
    <mergeCell ref="A117:E117"/>
    <mergeCell ref="A120:E120"/>
    <mergeCell ref="A121:E121"/>
    <mergeCell ref="A54:E54"/>
    <mergeCell ref="A115:E115"/>
    <mergeCell ref="A116:E116"/>
    <mergeCell ref="A119:E11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195"/>
  <sheetViews>
    <sheetView workbookViewId="0">
      <pane ySplit="1" topLeftCell="A2" activePane="bottomLeft" state="frozen"/>
      <selection activeCell="G189" sqref="G189"/>
      <selection pane="bottomLeft" sqref="A1:E1"/>
    </sheetView>
  </sheetViews>
  <sheetFormatPr defaultRowHeight="15" x14ac:dyDescent="0.25"/>
  <cols>
    <col min="1" max="1" width="31.5703125" customWidth="1"/>
    <col min="2" max="2" width="9.28515625" customWidth="1"/>
    <col min="3" max="3" width="13.42578125" customWidth="1"/>
    <col min="4" max="5" width="9.85546875" customWidth="1"/>
  </cols>
  <sheetData>
    <row r="1" spans="1:6" ht="16.5" customHeight="1" x14ac:dyDescent="0.25">
      <c r="A1" s="372" t="s">
        <v>477</v>
      </c>
      <c r="B1" s="373"/>
      <c r="C1" s="373"/>
      <c r="D1" s="373"/>
      <c r="E1" s="374"/>
      <c r="F1" s="12"/>
    </row>
    <row r="2" spans="1:6" ht="29.25" customHeight="1" x14ac:dyDescent="0.25">
      <c r="A2" s="414" t="s">
        <v>374</v>
      </c>
      <c r="B2" s="415"/>
      <c r="C2" s="415"/>
      <c r="D2" s="415"/>
      <c r="E2" s="416"/>
      <c r="F2" s="12"/>
    </row>
    <row r="3" spans="1:6" s="4" customFormat="1" x14ac:dyDescent="0.25">
      <c r="A3" s="369" t="s">
        <v>603</v>
      </c>
      <c r="B3" s="370"/>
      <c r="C3" s="370"/>
      <c r="D3" s="370"/>
      <c r="E3" s="371"/>
      <c r="F3" s="234"/>
    </row>
    <row r="4" spans="1:6" s="4" customFormat="1" ht="39" x14ac:dyDescent="0.25">
      <c r="A4" s="110"/>
      <c r="B4" s="211" t="s">
        <v>0</v>
      </c>
      <c r="C4" s="211" t="s">
        <v>1</v>
      </c>
      <c r="D4" s="211" t="s">
        <v>2</v>
      </c>
      <c r="E4" s="174" t="s">
        <v>3</v>
      </c>
      <c r="F4" s="234"/>
    </row>
    <row r="5" spans="1:6" s="4" customFormat="1" x14ac:dyDescent="0.25">
      <c r="A5" s="100" t="s">
        <v>491</v>
      </c>
      <c r="B5" s="31">
        <v>71.2</v>
      </c>
      <c r="C5" s="31">
        <v>69.900000000000006</v>
      </c>
      <c r="D5" s="31">
        <v>72.400000000000006</v>
      </c>
      <c r="E5" s="127" t="s">
        <v>60</v>
      </c>
      <c r="F5" s="234"/>
    </row>
    <row r="6" spans="1:6" s="4" customFormat="1" x14ac:dyDescent="0.25">
      <c r="A6" s="100" t="s">
        <v>5</v>
      </c>
      <c r="B6" s="31">
        <v>36.6</v>
      </c>
      <c r="C6" s="31">
        <v>33.9</v>
      </c>
      <c r="D6" s="31">
        <v>39.5</v>
      </c>
      <c r="E6" s="127" t="s">
        <v>60</v>
      </c>
      <c r="F6" s="234"/>
    </row>
    <row r="7" spans="1:6" s="4" customFormat="1" x14ac:dyDescent="0.25">
      <c r="A7" s="104" t="s">
        <v>541</v>
      </c>
      <c r="B7" s="9"/>
      <c r="C7" s="9"/>
      <c r="D7" s="9"/>
      <c r="E7" s="127"/>
      <c r="F7" s="234"/>
    </row>
    <row r="8" spans="1:6" s="4" customFormat="1" x14ac:dyDescent="0.25">
      <c r="A8" s="105" t="s">
        <v>6</v>
      </c>
      <c r="B8" s="113">
        <v>44.6</v>
      </c>
      <c r="C8" s="113">
        <v>40.9</v>
      </c>
      <c r="D8" s="113">
        <v>48.4</v>
      </c>
      <c r="E8" s="86" t="s">
        <v>57</v>
      </c>
      <c r="F8" s="234"/>
    </row>
    <row r="9" spans="1:6" s="4" customFormat="1" x14ac:dyDescent="0.25">
      <c r="A9" s="105" t="s">
        <v>7</v>
      </c>
      <c r="B9" s="31">
        <v>30</v>
      </c>
      <c r="C9" s="31">
        <v>25.2</v>
      </c>
      <c r="D9" s="31">
        <v>35.299999999999997</v>
      </c>
      <c r="E9" s="135" t="s">
        <v>58</v>
      </c>
      <c r="F9" s="234"/>
    </row>
    <row r="10" spans="1:6" s="4" customFormat="1" x14ac:dyDescent="0.25">
      <c r="A10" s="105" t="s">
        <v>8</v>
      </c>
      <c r="B10" s="31">
        <v>15.6</v>
      </c>
      <c r="C10" s="31">
        <v>10.4</v>
      </c>
      <c r="D10" s="31">
        <v>22.8</v>
      </c>
      <c r="E10" s="135" t="s">
        <v>58</v>
      </c>
      <c r="F10" s="234"/>
    </row>
    <row r="11" spans="1:6" s="4" customFormat="1" x14ac:dyDescent="0.25">
      <c r="A11" s="104" t="s">
        <v>237</v>
      </c>
      <c r="B11" s="9"/>
      <c r="C11" s="9"/>
      <c r="D11" s="9"/>
      <c r="E11" s="127"/>
      <c r="F11" s="234"/>
    </row>
    <row r="12" spans="1:6" s="4" customFormat="1" x14ac:dyDescent="0.25">
      <c r="A12" s="105" t="s">
        <v>11</v>
      </c>
      <c r="B12" s="31">
        <v>16.7</v>
      </c>
      <c r="C12" s="31">
        <v>11.3</v>
      </c>
      <c r="D12" s="31">
        <v>24</v>
      </c>
      <c r="E12" s="135" t="s">
        <v>58</v>
      </c>
      <c r="F12" s="234"/>
    </row>
    <row r="13" spans="1:6" s="4" customFormat="1" x14ac:dyDescent="0.25">
      <c r="A13" s="105" t="s">
        <v>10</v>
      </c>
      <c r="B13" s="31">
        <v>38.700000000000003</v>
      </c>
      <c r="C13" s="31">
        <v>32.6</v>
      </c>
      <c r="D13" s="31">
        <v>45.2</v>
      </c>
      <c r="E13" s="131">
        <v>0.43099999999999999</v>
      </c>
      <c r="F13" s="234"/>
    </row>
    <row r="14" spans="1:6" s="4" customFormat="1" x14ac:dyDescent="0.25">
      <c r="A14" s="105" t="s">
        <v>61</v>
      </c>
      <c r="B14" s="31">
        <v>31.8</v>
      </c>
      <c r="C14" s="31">
        <v>26.2</v>
      </c>
      <c r="D14" s="31">
        <v>38</v>
      </c>
      <c r="E14" s="135">
        <v>7.0000000000000001E-3</v>
      </c>
      <c r="F14" s="234"/>
    </row>
    <row r="15" spans="1:6" s="4" customFormat="1" x14ac:dyDescent="0.25">
      <c r="A15" s="105" t="s">
        <v>9</v>
      </c>
      <c r="B15" s="31">
        <v>41.8</v>
      </c>
      <c r="C15" s="31">
        <v>37.700000000000003</v>
      </c>
      <c r="D15" s="31">
        <v>46</v>
      </c>
      <c r="E15" s="86" t="s">
        <v>57</v>
      </c>
      <c r="F15" s="234"/>
    </row>
    <row r="16" spans="1:6" s="4" customFormat="1" x14ac:dyDescent="0.25">
      <c r="A16" s="105" t="s">
        <v>12</v>
      </c>
      <c r="B16" s="31" t="s">
        <v>312</v>
      </c>
      <c r="C16" s="31">
        <v>15.1</v>
      </c>
      <c r="D16" s="31">
        <v>56.2</v>
      </c>
      <c r="E16" s="131">
        <v>0.39900000000000002</v>
      </c>
      <c r="F16" s="234"/>
    </row>
    <row r="17" spans="1:6" s="4" customFormat="1" x14ac:dyDescent="0.25">
      <c r="A17" s="104" t="s">
        <v>14</v>
      </c>
      <c r="B17" s="9"/>
      <c r="C17" s="9"/>
      <c r="D17" s="9"/>
      <c r="E17" s="127"/>
      <c r="F17" s="234"/>
    </row>
    <row r="18" spans="1:6" s="4" customFormat="1" x14ac:dyDescent="0.25">
      <c r="A18" s="105" t="s">
        <v>241</v>
      </c>
      <c r="B18" s="31">
        <v>34.6</v>
      </c>
      <c r="C18" s="31">
        <v>30.3</v>
      </c>
      <c r="D18" s="31">
        <v>39.200000000000003</v>
      </c>
      <c r="E18" s="131">
        <v>0.19400000000000001</v>
      </c>
      <c r="F18" s="234"/>
    </row>
    <row r="19" spans="1:6" s="4" customFormat="1" x14ac:dyDescent="0.25">
      <c r="A19" s="105" t="s">
        <v>243</v>
      </c>
      <c r="B19" s="31">
        <v>38.4</v>
      </c>
      <c r="C19" s="31">
        <v>34.799999999999997</v>
      </c>
      <c r="D19" s="31">
        <v>42.1</v>
      </c>
      <c r="E19" s="86" t="s">
        <v>57</v>
      </c>
      <c r="F19" s="234"/>
    </row>
    <row r="20" spans="1:6" s="4" customFormat="1" x14ac:dyDescent="0.25">
      <c r="A20" s="104" t="s">
        <v>13</v>
      </c>
      <c r="B20" s="9"/>
      <c r="C20" s="9"/>
      <c r="D20" s="9"/>
      <c r="E20" s="127"/>
      <c r="F20" s="234"/>
    </row>
    <row r="21" spans="1:6" s="4" customFormat="1" x14ac:dyDescent="0.25">
      <c r="A21" s="105" t="s">
        <v>483</v>
      </c>
      <c r="B21" s="31">
        <v>26.4</v>
      </c>
      <c r="C21" s="31">
        <v>22.8</v>
      </c>
      <c r="D21" s="31">
        <v>30.3</v>
      </c>
      <c r="E21" s="135" t="s">
        <v>58</v>
      </c>
      <c r="F21" s="234"/>
    </row>
    <row r="22" spans="1:6" s="4" customFormat="1" x14ac:dyDescent="0.25">
      <c r="A22" s="105" t="s">
        <v>484</v>
      </c>
      <c r="B22" s="31">
        <v>52.1</v>
      </c>
      <c r="C22" s="31">
        <v>47.7</v>
      </c>
      <c r="D22" s="31">
        <v>56.4</v>
      </c>
      <c r="E22" s="86" t="s">
        <v>57</v>
      </c>
      <c r="F22" s="234"/>
    </row>
    <row r="23" spans="1:6" s="4" customFormat="1" x14ac:dyDescent="0.25">
      <c r="A23" s="104" t="s">
        <v>15</v>
      </c>
      <c r="B23" s="9"/>
      <c r="C23" s="9"/>
      <c r="D23" s="9"/>
      <c r="E23" s="127"/>
      <c r="F23" s="234"/>
    </row>
    <row r="24" spans="1:6" s="4" customFormat="1" x14ac:dyDescent="0.25">
      <c r="A24" s="105" t="s">
        <v>16</v>
      </c>
      <c r="B24" s="31">
        <v>23.9</v>
      </c>
      <c r="C24" s="31">
        <v>19.399999999999999</v>
      </c>
      <c r="D24" s="31">
        <v>29</v>
      </c>
      <c r="E24" s="86" t="s">
        <v>57</v>
      </c>
      <c r="F24" s="234"/>
    </row>
    <row r="25" spans="1:6" s="4" customFormat="1" x14ac:dyDescent="0.25">
      <c r="A25" s="105" t="s">
        <v>17</v>
      </c>
      <c r="B25" s="31">
        <v>32.1</v>
      </c>
      <c r="C25" s="31">
        <v>25.8</v>
      </c>
      <c r="D25" s="31">
        <v>39.200000000000003</v>
      </c>
      <c r="E25" s="86">
        <v>5.0999999999999997E-2</v>
      </c>
      <c r="F25" s="234"/>
    </row>
    <row r="26" spans="1:6" s="4" customFormat="1" x14ac:dyDescent="0.25">
      <c r="A26" s="105" t="s">
        <v>18</v>
      </c>
      <c r="B26" s="31">
        <v>33.200000000000003</v>
      </c>
      <c r="C26" s="31">
        <v>27.8</v>
      </c>
      <c r="D26" s="31">
        <v>39.1</v>
      </c>
      <c r="E26" s="135">
        <v>1.4E-2</v>
      </c>
      <c r="F26" s="234"/>
    </row>
    <row r="27" spans="1:6" s="4" customFormat="1" x14ac:dyDescent="0.25">
      <c r="A27" s="105" t="s">
        <v>19</v>
      </c>
      <c r="B27" s="31">
        <v>48.1</v>
      </c>
      <c r="C27" s="31">
        <v>41.2</v>
      </c>
      <c r="D27" s="31">
        <v>55</v>
      </c>
      <c r="E27" s="135" t="s">
        <v>58</v>
      </c>
      <c r="F27" s="234"/>
    </row>
    <row r="28" spans="1:6" s="4" customFormat="1" ht="15.75" x14ac:dyDescent="0.25">
      <c r="A28" s="105" t="s">
        <v>20</v>
      </c>
      <c r="B28" s="31" t="s">
        <v>313</v>
      </c>
      <c r="C28" s="31">
        <v>50.8</v>
      </c>
      <c r="D28" s="31">
        <v>65.8</v>
      </c>
      <c r="E28" s="135" t="s">
        <v>58</v>
      </c>
      <c r="F28" s="234"/>
    </row>
    <row r="29" spans="1:6" s="4" customFormat="1" ht="30" customHeight="1" x14ac:dyDescent="0.25">
      <c r="A29" s="378" t="s">
        <v>576</v>
      </c>
      <c r="B29" s="379"/>
      <c r="C29" s="379"/>
      <c r="D29" s="379"/>
      <c r="E29" s="380"/>
      <c r="F29" s="234"/>
    </row>
    <row r="30" spans="1:6" s="4" customFormat="1" ht="39" x14ac:dyDescent="0.25">
      <c r="A30" s="134"/>
      <c r="B30" s="211" t="s">
        <v>0</v>
      </c>
      <c r="C30" s="211" t="s">
        <v>1</v>
      </c>
      <c r="D30" s="211" t="s">
        <v>2</v>
      </c>
      <c r="E30" s="174" t="s">
        <v>3</v>
      </c>
      <c r="F30" s="234"/>
    </row>
    <row r="31" spans="1:6" s="4" customFormat="1" x14ac:dyDescent="0.25">
      <c r="A31" s="100" t="s">
        <v>491</v>
      </c>
      <c r="B31" s="9">
        <v>30.2</v>
      </c>
      <c r="C31" s="9">
        <v>28.6</v>
      </c>
      <c r="D31" s="9">
        <v>31.9</v>
      </c>
      <c r="E31" s="127" t="s">
        <v>60</v>
      </c>
      <c r="F31" s="234"/>
    </row>
    <row r="32" spans="1:6" s="4" customFormat="1" x14ac:dyDescent="0.25">
      <c r="A32" s="100" t="s">
        <v>5</v>
      </c>
      <c r="B32" s="9">
        <v>10.4</v>
      </c>
      <c r="C32" s="9">
        <v>8</v>
      </c>
      <c r="D32" s="9">
        <v>13.5</v>
      </c>
      <c r="E32" s="127" t="s">
        <v>60</v>
      </c>
      <c r="F32" s="234"/>
    </row>
    <row r="33" spans="1:6" s="4" customFormat="1" x14ac:dyDescent="0.25">
      <c r="A33" s="104" t="s">
        <v>541</v>
      </c>
      <c r="B33" s="9"/>
      <c r="C33" s="9"/>
      <c r="D33" s="9"/>
      <c r="E33" s="127"/>
      <c r="F33" s="234"/>
    </row>
    <row r="34" spans="1:6" s="4" customFormat="1" x14ac:dyDescent="0.25">
      <c r="A34" s="105" t="s">
        <v>6</v>
      </c>
      <c r="B34" s="113">
        <v>12.6</v>
      </c>
      <c r="C34" s="113">
        <v>9.4</v>
      </c>
      <c r="D34" s="113">
        <v>16.7</v>
      </c>
      <c r="E34" s="127" t="s">
        <v>57</v>
      </c>
      <c r="F34" s="234"/>
    </row>
    <row r="35" spans="1:6" s="4" customFormat="1" x14ac:dyDescent="0.25">
      <c r="A35" s="105" t="s">
        <v>7</v>
      </c>
      <c r="B35" s="33" t="s">
        <v>283</v>
      </c>
      <c r="C35" s="33">
        <v>2.4</v>
      </c>
      <c r="D35" s="33">
        <v>8.6</v>
      </c>
      <c r="E35" s="135">
        <v>1E-3</v>
      </c>
      <c r="F35" s="234"/>
    </row>
    <row r="36" spans="1:6" s="4" customFormat="1" x14ac:dyDescent="0.25">
      <c r="A36" s="105" t="s">
        <v>8</v>
      </c>
      <c r="B36" s="33" t="s">
        <v>59</v>
      </c>
      <c r="C36" s="33" t="s">
        <v>59</v>
      </c>
      <c r="D36" s="33" t="s">
        <v>59</v>
      </c>
      <c r="E36" s="86" t="s">
        <v>59</v>
      </c>
      <c r="F36" s="234"/>
    </row>
    <row r="37" spans="1:6" s="4" customFormat="1" x14ac:dyDescent="0.25">
      <c r="A37" s="104" t="s">
        <v>237</v>
      </c>
      <c r="B37" s="9"/>
      <c r="C37" s="9"/>
      <c r="D37" s="9"/>
      <c r="E37" s="141"/>
      <c r="F37" s="234"/>
    </row>
    <row r="38" spans="1:6" s="4" customFormat="1" ht="15.75" x14ac:dyDescent="0.25">
      <c r="A38" s="105" t="s">
        <v>11</v>
      </c>
      <c r="B38" s="70" t="s">
        <v>316</v>
      </c>
      <c r="C38" s="70">
        <v>6.2</v>
      </c>
      <c r="D38" s="70">
        <v>33.9</v>
      </c>
      <c r="E38" s="141">
        <v>0.16900000000000001</v>
      </c>
      <c r="F38" s="234"/>
    </row>
    <row r="39" spans="1:6" s="4" customFormat="1" x14ac:dyDescent="0.25">
      <c r="A39" s="105" t="s">
        <v>10</v>
      </c>
      <c r="B39" s="70">
        <v>15.8</v>
      </c>
      <c r="C39" s="70">
        <v>10.3</v>
      </c>
      <c r="D39" s="70">
        <v>23.5</v>
      </c>
      <c r="E39" s="168">
        <v>6.0000000000000001E-3</v>
      </c>
      <c r="F39" s="234"/>
    </row>
    <row r="40" spans="1:6" s="4" customFormat="1" ht="15.75" x14ac:dyDescent="0.25">
      <c r="A40" s="105" t="s">
        <v>61</v>
      </c>
      <c r="B40" s="70" t="s">
        <v>317</v>
      </c>
      <c r="C40" s="70">
        <v>9.4</v>
      </c>
      <c r="D40" s="70">
        <v>27.3</v>
      </c>
      <c r="E40" s="168">
        <v>2.5000000000000001E-2</v>
      </c>
      <c r="F40" s="234"/>
    </row>
    <row r="41" spans="1:6" x14ac:dyDescent="0.25">
      <c r="A41" s="105" t="s">
        <v>9</v>
      </c>
      <c r="B41" s="70">
        <v>5.9</v>
      </c>
      <c r="C41" s="70">
        <v>3.9</v>
      </c>
      <c r="D41" s="70">
        <v>8.9</v>
      </c>
      <c r="E41" s="141" t="s">
        <v>57</v>
      </c>
      <c r="F41" s="12"/>
    </row>
    <row r="42" spans="1:6" s="4" customFormat="1" x14ac:dyDescent="0.25">
      <c r="A42" s="105" t="s">
        <v>12</v>
      </c>
      <c r="B42" s="71" t="s">
        <v>59</v>
      </c>
      <c r="C42" s="71" t="s">
        <v>59</v>
      </c>
      <c r="D42" s="71" t="s">
        <v>59</v>
      </c>
      <c r="E42" s="86" t="s">
        <v>59</v>
      </c>
      <c r="F42" s="234"/>
    </row>
    <row r="43" spans="1:6" x14ac:dyDescent="0.25">
      <c r="A43" s="104" t="s">
        <v>14</v>
      </c>
      <c r="B43" s="70"/>
      <c r="C43" s="70"/>
      <c r="D43" s="70"/>
      <c r="E43" s="141"/>
      <c r="F43" s="12"/>
    </row>
    <row r="44" spans="1:6" x14ac:dyDescent="0.25">
      <c r="A44" s="105" t="s">
        <v>241</v>
      </c>
      <c r="B44" s="70">
        <v>10.9</v>
      </c>
      <c r="C44" s="70">
        <v>7</v>
      </c>
      <c r="D44" s="70">
        <v>16.600000000000001</v>
      </c>
      <c r="E44" s="141">
        <v>0.77600000000000002</v>
      </c>
      <c r="F44" s="12"/>
    </row>
    <row r="45" spans="1:6" x14ac:dyDescent="0.25">
      <c r="A45" s="105" t="s">
        <v>243</v>
      </c>
      <c r="B45" s="70">
        <v>10.1</v>
      </c>
      <c r="C45" s="70">
        <v>7.4</v>
      </c>
      <c r="D45" s="70">
        <v>13.7</v>
      </c>
      <c r="E45" s="141" t="s">
        <v>57</v>
      </c>
      <c r="F45" s="12"/>
    </row>
    <row r="46" spans="1:6" s="4" customFormat="1" x14ac:dyDescent="0.25">
      <c r="A46" s="104" t="s">
        <v>13</v>
      </c>
      <c r="B46" s="9"/>
      <c r="C46" s="9"/>
      <c r="D46" s="9"/>
      <c r="E46" s="127"/>
      <c r="F46" s="234"/>
    </row>
    <row r="47" spans="1:6" s="4" customFormat="1" ht="15.75" x14ac:dyDescent="0.25">
      <c r="A47" s="105" t="s">
        <v>483</v>
      </c>
      <c r="B47" s="9" t="s">
        <v>314</v>
      </c>
      <c r="C47" s="9">
        <v>4.4000000000000004</v>
      </c>
      <c r="D47" s="9">
        <v>12.6</v>
      </c>
      <c r="E47" s="141">
        <v>6.7000000000000004E-2</v>
      </c>
      <c r="F47" s="234"/>
    </row>
    <row r="48" spans="1:6" s="4" customFormat="1" ht="15.75" x14ac:dyDescent="0.25">
      <c r="A48" s="105" t="s">
        <v>484</v>
      </c>
      <c r="B48" s="9" t="s">
        <v>315</v>
      </c>
      <c r="C48" s="9">
        <v>9.4</v>
      </c>
      <c r="D48" s="9">
        <v>16.600000000000001</v>
      </c>
      <c r="E48" s="141" t="s">
        <v>57</v>
      </c>
      <c r="F48" s="234"/>
    </row>
    <row r="49" spans="1:6" x14ac:dyDescent="0.25">
      <c r="A49" s="104" t="s">
        <v>15</v>
      </c>
      <c r="B49" s="70"/>
      <c r="C49" s="70"/>
      <c r="D49" s="70"/>
      <c r="E49" s="141"/>
      <c r="F49" s="12"/>
    </row>
    <row r="50" spans="1:6" x14ac:dyDescent="0.25">
      <c r="A50" s="105" t="s">
        <v>238</v>
      </c>
      <c r="B50" s="70">
        <v>15.6</v>
      </c>
      <c r="C50" s="70">
        <v>8.6</v>
      </c>
      <c r="D50" s="70">
        <v>26.8</v>
      </c>
      <c r="E50" s="141" t="s">
        <v>57</v>
      </c>
      <c r="F50" s="12"/>
    </row>
    <row r="51" spans="1:6" x14ac:dyDescent="0.25">
      <c r="A51" s="105" t="s">
        <v>17</v>
      </c>
      <c r="B51" s="70">
        <v>17</v>
      </c>
      <c r="C51" s="70">
        <v>10.4</v>
      </c>
      <c r="D51" s="70">
        <v>26.4</v>
      </c>
      <c r="E51" s="141">
        <v>0.83099999999999996</v>
      </c>
      <c r="F51" s="12"/>
    </row>
    <row r="52" spans="1:6" x14ac:dyDescent="0.25">
      <c r="A52" s="105" t="s">
        <v>18</v>
      </c>
      <c r="B52" s="70">
        <v>10.8</v>
      </c>
      <c r="C52" s="70">
        <v>6.2</v>
      </c>
      <c r="D52" s="70">
        <v>18.2</v>
      </c>
      <c r="E52" s="141">
        <v>0.375</v>
      </c>
      <c r="F52" s="12"/>
    </row>
    <row r="53" spans="1:6" x14ac:dyDescent="0.25">
      <c r="A53" s="105" t="s">
        <v>19</v>
      </c>
      <c r="B53" s="70" t="s">
        <v>318</v>
      </c>
      <c r="C53" s="70">
        <v>4.3</v>
      </c>
      <c r="D53" s="70">
        <v>14</v>
      </c>
      <c r="E53" s="141">
        <v>0.13300000000000001</v>
      </c>
      <c r="F53" s="12"/>
    </row>
    <row r="54" spans="1:6" x14ac:dyDescent="0.25">
      <c r="A54" s="105" t="s">
        <v>240</v>
      </c>
      <c r="B54" s="70" t="s">
        <v>319</v>
      </c>
      <c r="C54" s="70">
        <v>2.2000000000000002</v>
      </c>
      <c r="D54" s="70">
        <v>8.3000000000000007</v>
      </c>
      <c r="E54" s="168">
        <v>1.9E-2</v>
      </c>
      <c r="F54" s="12"/>
    </row>
    <row r="55" spans="1:6" s="3" customFormat="1" ht="12.75" x14ac:dyDescent="0.2">
      <c r="A55" s="378" t="s">
        <v>577</v>
      </c>
      <c r="B55" s="379"/>
      <c r="C55" s="379"/>
      <c r="D55" s="379"/>
      <c r="E55" s="380"/>
      <c r="F55" s="26"/>
    </row>
    <row r="56" spans="1:6" ht="39" x14ac:dyDescent="0.25">
      <c r="A56" s="175"/>
      <c r="B56" s="211" t="s">
        <v>0</v>
      </c>
      <c r="C56" s="211" t="s">
        <v>1</v>
      </c>
      <c r="D56" s="211" t="s">
        <v>2</v>
      </c>
      <c r="E56" s="174" t="s">
        <v>3</v>
      </c>
      <c r="F56" s="12"/>
    </row>
    <row r="57" spans="1:6" x14ac:dyDescent="0.25">
      <c r="A57" s="100" t="s">
        <v>491</v>
      </c>
      <c r="B57" s="31">
        <v>66.3</v>
      </c>
      <c r="C57" s="113">
        <v>64.900000000000006</v>
      </c>
      <c r="D57" s="113">
        <v>67.599999999999994</v>
      </c>
      <c r="E57" s="130" t="s">
        <v>60</v>
      </c>
      <c r="F57" s="12"/>
    </row>
    <row r="58" spans="1:6" x14ac:dyDescent="0.25">
      <c r="A58" s="100" t="s">
        <v>5</v>
      </c>
      <c r="B58" s="31">
        <v>34.299999999999997</v>
      </c>
      <c r="C58" s="113">
        <v>31.7</v>
      </c>
      <c r="D58" s="113">
        <v>37.1</v>
      </c>
      <c r="E58" s="130" t="s">
        <v>60</v>
      </c>
      <c r="F58" s="12"/>
    </row>
    <row r="59" spans="1:6" x14ac:dyDescent="0.25">
      <c r="A59" s="104" t="s">
        <v>541</v>
      </c>
      <c r="B59" s="32"/>
      <c r="C59" s="113"/>
      <c r="D59" s="113"/>
      <c r="E59" s="127"/>
      <c r="F59" s="12"/>
    </row>
    <row r="60" spans="1:6" x14ac:dyDescent="0.25">
      <c r="A60" s="105" t="s">
        <v>6</v>
      </c>
      <c r="B60" s="92">
        <v>42</v>
      </c>
      <c r="C60" s="92">
        <v>38.4</v>
      </c>
      <c r="D60" s="92">
        <v>45.8</v>
      </c>
      <c r="E60" s="86" t="s">
        <v>57</v>
      </c>
      <c r="F60" s="12"/>
    </row>
    <row r="61" spans="1:6" x14ac:dyDescent="0.25">
      <c r="A61" s="105" t="s">
        <v>7</v>
      </c>
      <c r="B61" s="32">
        <v>25.900000000000006</v>
      </c>
      <c r="C61" s="93">
        <v>21.6</v>
      </c>
      <c r="D61" s="93">
        <v>30.8</v>
      </c>
      <c r="E61" s="135" t="s">
        <v>58</v>
      </c>
      <c r="F61" s="12"/>
    </row>
    <row r="62" spans="1:6" x14ac:dyDescent="0.25">
      <c r="A62" s="105" t="s">
        <v>8</v>
      </c>
      <c r="B62" s="32">
        <v>17.599999999999994</v>
      </c>
      <c r="C62" s="93">
        <v>11.9</v>
      </c>
      <c r="D62" s="93">
        <v>25.3</v>
      </c>
      <c r="E62" s="135" t="s">
        <v>58</v>
      </c>
      <c r="F62" s="12"/>
    </row>
    <row r="63" spans="1:6" x14ac:dyDescent="0.25">
      <c r="A63" s="104" t="s">
        <v>237</v>
      </c>
      <c r="B63" s="32"/>
      <c r="C63" s="93"/>
      <c r="D63" s="93"/>
      <c r="E63" s="127"/>
      <c r="F63" s="12"/>
    </row>
    <row r="64" spans="1:6" x14ac:dyDescent="0.25">
      <c r="A64" s="105" t="s">
        <v>11</v>
      </c>
      <c r="B64" s="89">
        <v>12.7</v>
      </c>
      <c r="C64" s="93">
        <v>8</v>
      </c>
      <c r="D64" s="93">
        <v>19.5</v>
      </c>
      <c r="E64" s="135">
        <v>1.0999999999999999E-2</v>
      </c>
      <c r="F64" s="12"/>
    </row>
    <row r="65" spans="1:6" x14ac:dyDescent="0.25">
      <c r="A65" s="105" t="s">
        <v>10</v>
      </c>
      <c r="B65" s="89">
        <v>44.2</v>
      </c>
      <c r="C65" s="93">
        <v>37.9</v>
      </c>
      <c r="D65" s="93">
        <v>50.6</v>
      </c>
      <c r="E65" s="135" t="s">
        <v>58</v>
      </c>
      <c r="F65" s="12"/>
    </row>
    <row r="66" spans="1:6" x14ac:dyDescent="0.25">
      <c r="A66" s="105" t="s">
        <v>61</v>
      </c>
      <c r="B66" s="89">
        <v>63.8</v>
      </c>
      <c r="C66" s="93">
        <v>57.7</v>
      </c>
      <c r="D66" s="93">
        <v>69.5</v>
      </c>
      <c r="E66" s="135" t="s">
        <v>58</v>
      </c>
      <c r="F66" s="12"/>
    </row>
    <row r="67" spans="1:6" x14ac:dyDescent="0.25">
      <c r="A67" s="105" t="s">
        <v>9</v>
      </c>
      <c r="B67" s="89">
        <v>21.1</v>
      </c>
      <c r="C67" s="93">
        <v>18.100000000000001</v>
      </c>
      <c r="D67" s="93">
        <v>24.4</v>
      </c>
      <c r="E67" s="86" t="s">
        <v>57</v>
      </c>
      <c r="F67" s="12"/>
    </row>
    <row r="68" spans="1:6" x14ac:dyDescent="0.25">
      <c r="A68" s="105" t="s">
        <v>12</v>
      </c>
      <c r="B68" s="31" t="s">
        <v>311</v>
      </c>
      <c r="C68" s="93">
        <v>11.8</v>
      </c>
      <c r="D68" s="93">
        <v>40.700000000000003</v>
      </c>
      <c r="E68" s="86">
        <v>0.78200000000000003</v>
      </c>
      <c r="F68" s="12"/>
    </row>
    <row r="69" spans="1:6" x14ac:dyDescent="0.25">
      <c r="A69" s="104" t="s">
        <v>14</v>
      </c>
      <c r="B69" s="32"/>
      <c r="C69" s="95"/>
      <c r="D69" s="95"/>
      <c r="E69" s="127"/>
      <c r="F69" s="12"/>
    </row>
    <row r="70" spans="1:6" x14ac:dyDescent="0.25">
      <c r="A70" s="105" t="s">
        <v>241</v>
      </c>
      <c r="B70" s="31">
        <v>35.799999999999997</v>
      </c>
      <c r="C70" s="93">
        <v>31.7</v>
      </c>
      <c r="D70" s="93">
        <v>40.200000000000003</v>
      </c>
      <c r="E70" s="131">
        <v>0.33</v>
      </c>
      <c r="F70" s="12"/>
    </row>
    <row r="71" spans="1:6" x14ac:dyDescent="0.25">
      <c r="A71" s="105" t="s">
        <v>243</v>
      </c>
      <c r="B71" s="31">
        <v>33.1</v>
      </c>
      <c r="C71" s="93">
        <v>29.7</v>
      </c>
      <c r="D71" s="93">
        <v>36.700000000000003</v>
      </c>
      <c r="E71" s="86" t="s">
        <v>57</v>
      </c>
      <c r="F71" s="12"/>
    </row>
    <row r="72" spans="1:6" x14ac:dyDescent="0.25">
      <c r="A72" s="104" t="s">
        <v>13</v>
      </c>
      <c r="B72" s="32"/>
      <c r="C72" s="93"/>
      <c r="D72" s="93"/>
      <c r="E72" s="127"/>
      <c r="F72" s="12"/>
    </row>
    <row r="73" spans="1:6" x14ac:dyDescent="0.25">
      <c r="A73" s="105" t="s">
        <v>483</v>
      </c>
      <c r="B73" s="31">
        <v>31.1</v>
      </c>
      <c r="C73" s="93">
        <v>27.7</v>
      </c>
      <c r="D73" s="93">
        <v>34.700000000000003</v>
      </c>
      <c r="E73" s="135">
        <v>4.0000000000000001E-3</v>
      </c>
      <c r="F73" s="12"/>
    </row>
    <row r="74" spans="1:6" x14ac:dyDescent="0.25">
      <c r="A74" s="105" t="s">
        <v>484</v>
      </c>
      <c r="B74" s="31">
        <v>39.200000000000003</v>
      </c>
      <c r="C74" s="93">
        <v>35</v>
      </c>
      <c r="D74" s="93">
        <v>43.5</v>
      </c>
      <c r="E74" s="86" t="s">
        <v>57</v>
      </c>
      <c r="F74" s="12"/>
    </row>
    <row r="75" spans="1:6" x14ac:dyDescent="0.25">
      <c r="A75" s="104" t="s">
        <v>15</v>
      </c>
      <c r="B75" s="32"/>
      <c r="C75" s="93"/>
      <c r="D75" s="93"/>
      <c r="E75" s="127"/>
      <c r="F75" s="12"/>
    </row>
    <row r="76" spans="1:6" x14ac:dyDescent="0.25">
      <c r="A76" s="105" t="s">
        <v>16</v>
      </c>
      <c r="B76" s="89">
        <v>39.9</v>
      </c>
      <c r="C76" s="93">
        <v>34.700000000000003</v>
      </c>
      <c r="D76" s="93">
        <v>45.3</v>
      </c>
      <c r="E76" s="127" t="s">
        <v>57</v>
      </c>
      <c r="F76" s="12"/>
    </row>
    <row r="77" spans="1:6" x14ac:dyDescent="0.25">
      <c r="A77" s="105" t="s">
        <v>17</v>
      </c>
      <c r="B77" s="89">
        <v>34.4</v>
      </c>
      <c r="C77" s="93">
        <v>28.2</v>
      </c>
      <c r="D77" s="93">
        <v>41.2</v>
      </c>
      <c r="E77" s="127">
        <v>0.20200000000000001</v>
      </c>
      <c r="F77" s="12"/>
    </row>
    <row r="78" spans="1:6" x14ac:dyDescent="0.25">
      <c r="A78" s="105" t="s">
        <v>18</v>
      </c>
      <c r="B78" s="89">
        <v>34.1</v>
      </c>
      <c r="C78" s="93">
        <v>28.5</v>
      </c>
      <c r="D78" s="93">
        <v>40.200000000000003</v>
      </c>
      <c r="E78" s="177">
        <v>0.15</v>
      </c>
      <c r="F78" s="12"/>
    </row>
    <row r="79" spans="1:6" x14ac:dyDescent="0.25">
      <c r="A79" s="105" t="s">
        <v>19</v>
      </c>
      <c r="B79" s="89">
        <v>26.4</v>
      </c>
      <c r="C79" s="93">
        <v>21.1</v>
      </c>
      <c r="D79" s="93">
        <v>32.5</v>
      </c>
      <c r="E79" s="150">
        <v>1E-3</v>
      </c>
      <c r="F79" s="12"/>
    </row>
    <row r="80" spans="1:6" x14ac:dyDescent="0.25">
      <c r="A80" s="105" t="s">
        <v>20</v>
      </c>
      <c r="B80" s="89">
        <v>33.9</v>
      </c>
      <c r="C80" s="93">
        <v>27.4</v>
      </c>
      <c r="D80" s="93">
        <v>41.1</v>
      </c>
      <c r="E80" s="177">
        <v>0.17599999999999999</v>
      </c>
      <c r="F80" s="12"/>
    </row>
    <row r="81" spans="1:6" s="28" customFormat="1" ht="12.75" x14ac:dyDescent="0.2">
      <c r="A81" s="206" t="s">
        <v>198</v>
      </c>
      <c r="B81" s="207"/>
      <c r="C81" s="207"/>
      <c r="D81" s="207"/>
      <c r="E81" s="173"/>
      <c r="F81" s="30"/>
    </row>
    <row r="82" spans="1:6" s="4" customFormat="1" ht="51.75" x14ac:dyDescent="0.25">
      <c r="A82" s="162"/>
      <c r="B82" s="222" t="s">
        <v>485</v>
      </c>
      <c r="C82" s="222" t="s">
        <v>487</v>
      </c>
      <c r="D82" s="301" t="s">
        <v>488</v>
      </c>
      <c r="E82" s="314"/>
    </row>
    <row r="83" spans="1:6" s="4" customFormat="1" x14ac:dyDescent="0.25">
      <c r="A83" s="214" t="s">
        <v>486</v>
      </c>
      <c r="B83" s="306">
        <v>123887</v>
      </c>
      <c r="C83" s="306">
        <v>13902</v>
      </c>
      <c r="D83" s="311">
        <v>0.112</v>
      </c>
      <c r="E83" s="315"/>
    </row>
    <row r="84" spans="1:6" s="4" customFormat="1" x14ac:dyDescent="0.25">
      <c r="A84" s="267" t="s">
        <v>541</v>
      </c>
      <c r="B84" s="52"/>
      <c r="C84" s="48"/>
      <c r="D84" s="309"/>
      <c r="E84" s="111"/>
    </row>
    <row r="85" spans="1:6" s="4" customFormat="1" x14ac:dyDescent="0.25">
      <c r="A85" s="268" t="s">
        <v>6</v>
      </c>
      <c r="B85" s="302">
        <v>11375</v>
      </c>
      <c r="C85" s="48" t="s">
        <v>60</v>
      </c>
      <c r="D85" s="312" t="s">
        <v>60</v>
      </c>
      <c r="E85" s="111"/>
    </row>
    <row r="86" spans="1:6" s="4" customFormat="1" x14ac:dyDescent="0.25">
      <c r="A86" s="268" t="s">
        <v>7</v>
      </c>
      <c r="B86" s="302">
        <v>2203</v>
      </c>
      <c r="C86" s="48" t="s">
        <v>60</v>
      </c>
      <c r="D86" s="312" t="s">
        <v>60</v>
      </c>
      <c r="E86" s="111"/>
    </row>
    <row r="87" spans="1:6" s="4" customFormat="1" x14ac:dyDescent="0.25">
      <c r="A87" s="268" t="s">
        <v>8</v>
      </c>
      <c r="B87" s="302">
        <v>324</v>
      </c>
      <c r="C87" s="48" t="s">
        <v>60</v>
      </c>
      <c r="D87" s="312" t="s">
        <v>60</v>
      </c>
      <c r="E87" s="111"/>
    </row>
    <row r="88" spans="1:6" s="4" customFormat="1" x14ac:dyDescent="0.25">
      <c r="A88" s="116" t="s">
        <v>237</v>
      </c>
      <c r="B88" s="52"/>
      <c r="C88" s="46"/>
      <c r="D88" s="26"/>
      <c r="E88" s="111"/>
    </row>
    <row r="89" spans="1:6" s="4" customFormat="1" ht="15.75" x14ac:dyDescent="0.25">
      <c r="A89" s="115" t="s">
        <v>11</v>
      </c>
      <c r="B89" s="304">
        <v>2669</v>
      </c>
      <c r="C89" s="307">
        <v>174</v>
      </c>
      <c r="D89" s="49" t="s">
        <v>358</v>
      </c>
      <c r="E89" s="111"/>
      <c r="F89" s="313"/>
    </row>
    <row r="90" spans="1:6" s="4" customFormat="1" x14ac:dyDescent="0.25">
      <c r="A90" s="115" t="s">
        <v>10</v>
      </c>
      <c r="B90" s="304">
        <v>54302</v>
      </c>
      <c r="C90" s="307">
        <v>6035</v>
      </c>
      <c r="D90" s="49">
        <v>11.1</v>
      </c>
      <c r="E90" s="111"/>
      <c r="F90" s="313"/>
    </row>
    <row r="91" spans="1:6" s="4" customFormat="1" ht="15.75" x14ac:dyDescent="0.25">
      <c r="A91" s="115" t="s">
        <v>61</v>
      </c>
      <c r="B91" s="303">
        <v>40375</v>
      </c>
      <c r="C91" s="308">
        <v>4234</v>
      </c>
      <c r="D91" s="49" t="s">
        <v>489</v>
      </c>
      <c r="E91" s="111"/>
      <c r="F91" s="313"/>
    </row>
    <row r="92" spans="1:6" ht="12.75" customHeight="1" x14ac:dyDescent="0.25">
      <c r="A92" s="115" t="s">
        <v>9</v>
      </c>
      <c r="B92" s="303">
        <v>25635</v>
      </c>
      <c r="C92" s="308">
        <v>3377</v>
      </c>
      <c r="D92" s="49">
        <v>13.2</v>
      </c>
      <c r="E92" s="111"/>
      <c r="F92" s="313"/>
    </row>
    <row r="93" spans="1:6" s="4" customFormat="1" x14ac:dyDescent="0.25">
      <c r="A93" s="116" t="s">
        <v>13</v>
      </c>
      <c r="B93" s="45"/>
      <c r="C93" s="44"/>
      <c r="D93" s="44"/>
      <c r="E93" s="111"/>
    </row>
    <row r="94" spans="1:6" s="4" customFormat="1" x14ac:dyDescent="0.25">
      <c r="A94" s="115" t="s">
        <v>483</v>
      </c>
      <c r="B94" s="303">
        <v>33268</v>
      </c>
      <c r="C94" s="307">
        <v>3641</v>
      </c>
      <c r="D94" s="49">
        <v>10.9</v>
      </c>
      <c r="E94" s="111"/>
    </row>
    <row r="95" spans="1:6" s="4" customFormat="1" x14ac:dyDescent="0.25">
      <c r="A95" s="153" t="s">
        <v>484</v>
      </c>
      <c r="B95" s="305">
        <v>90619</v>
      </c>
      <c r="C95" s="310">
        <v>10261</v>
      </c>
      <c r="D95" s="260">
        <v>11.3</v>
      </c>
      <c r="E95" s="205"/>
    </row>
    <row r="96" spans="1:6" ht="25.5" customHeight="1" x14ac:dyDescent="0.25">
      <c r="A96" s="392" t="s">
        <v>125</v>
      </c>
      <c r="B96" s="392"/>
      <c r="C96" s="392"/>
      <c r="D96" s="392"/>
      <c r="E96" s="392"/>
      <c r="F96" s="12"/>
    </row>
    <row r="97" spans="1:6" ht="15" customHeight="1" x14ac:dyDescent="0.25">
      <c r="A97" s="392" t="s">
        <v>126</v>
      </c>
      <c r="B97" s="392"/>
      <c r="C97" s="392"/>
      <c r="D97" s="392"/>
      <c r="E97" s="392"/>
      <c r="F97" s="12"/>
    </row>
    <row r="98" spans="1:6" ht="54" customHeight="1" x14ac:dyDescent="0.25">
      <c r="A98" s="385" t="s">
        <v>534</v>
      </c>
      <c r="B98" s="385"/>
      <c r="C98" s="385"/>
      <c r="D98" s="385"/>
      <c r="E98" s="385"/>
      <c r="F98" s="12"/>
    </row>
    <row r="99" spans="1:6" x14ac:dyDescent="0.25">
      <c r="A99" s="388" t="s">
        <v>539</v>
      </c>
      <c r="B99" s="389"/>
      <c r="C99" s="389"/>
      <c r="D99" s="389"/>
      <c r="E99" s="389"/>
      <c r="F99" s="12"/>
    </row>
    <row r="100" spans="1:6" ht="39" customHeight="1" x14ac:dyDescent="0.25">
      <c r="A100" s="391" t="s">
        <v>164</v>
      </c>
      <c r="B100" s="391"/>
      <c r="C100" s="391"/>
      <c r="D100" s="391"/>
      <c r="E100" s="391"/>
      <c r="F100" s="12"/>
    </row>
    <row r="101" spans="1:6" ht="14.25" customHeight="1" x14ac:dyDescent="0.25">
      <c r="A101" s="392" t="s">
        <v>449</v>
      </c>
      <c r="B101" s="392"/>
      <c r="C101" s="392"/>
      <c r="D101" s="392"/>
      <c r="E101" s="392"/>
      <c r="F101" s="12"/>
    </row>
    <row r="102" spans="1:6" ht="14.25" customHeight="1" x14ac:dyDescent="0.25">
      <c r="A102" s="392" t="s">
        <v>450</v>
      </c>
      <c r="B102" s="392"/>
      <c r="C102" s="392"/>
      <c r="D102" s="392"/>
      <c r="E102" s="392"/>
      <c r="F102" s="12"/>
    </row>
    <row r="103" spans="1:6" ht="13.5" customHeight="1" x14ac:dyDescent="0.25">
      <c r="A103" s="391" t="s">
        <v>451</v>
      </c>
      <c r="B103" s="391"/>
      <c r="C103" s="391"/>
      <c r="D103" s="391"/>
      <c r="E103" s="391"/>
      <c r="F103" s="12"/>
    </row>
    <row r="104" spans="1:6" x14ac:dyDescent="0.25">
      <c r="A104" s="12"/>
      <c r="B104" s="12"/>
      <c r="C104" s="12"/>
      <c r="D104" s="12"/>
      <c r="E104" s="12"/>
      <c r="F104" s="12"/>
    </row>
    <row r="105" spans="1:6" x14ac:dyDescent="0.25">
      <c r="A105" s="12"/>
      <c r="B105" s="12"/>
      <c r="C105" s="12"/>
      <c r="D105" s="12"/>
      <c r="E105" s="12"/>
      <c r="F105" s="12"/>
    </row>
    <row r="106" spans="1:6" x14ac:dyDescent="0.25">
      <c r="A106" s="12"/>
      <c r="B106" s="12"/>
      <c r="C106" s="12"/>
      <c r="D106" s="12"/>
      <c r="E106" s="12"/>
      <c r="F106" s="12"/>
    </row>
    <row r="107" spans="1:6" s="36" customFormat="1" x14ac:dyDescent="0.25">
      <c r="A107" s="12"/>
      <c r="B107" s="12"/>
      <c r="C107" s="12"/>
      <c r="D107" s="12"/>
      <c r="E107" s="12"/>
      <c r="F107" s="245"/>
    </row>
    <row r="108" spans="1:6" x14ac:dyDescent="0.25">
      <c r="A108" s="12"/>
      <c r="B108" s="12"/>
      <c r="C108" s="12"/>
      <c r="D108" s="12"/>
      <c r="E108" s="12"/>
      <c r="F108" s="12"/>
    </row>
    <row r="109" spans="1:6" s="4" customFormat="1" x14ac:dyDescent="0.25">
      <c r="A109" s="12"/>
      <c r="B109" s="12"/>
      <c r="C109" s="12"/>
      <c r="D109" s="12"/>
      <c r="E109" s="12"/>
      <c r="F109" s="234"/>
    </row>
    <row r="110" spans="1:6" x14ac:dyDescent="0.25">
      <c r="A110" s="12"/>
      <c r="B110" s="12"/>
      <c r="C110" s="12"/>
      <c r="D110" s="12"/>
      <c r="E110" s="12"/>
      <c r="F110" s="12"/>
    </row>
    <row r="111" spans="1:6" x14ac:dyDescent="0.25">
      <c r="A111" s="12"/>
      <c r="B111" s="12"/>
      <c r="C111" s="12"/>
      <c r="D111" s="12"/>
      <c r="E111" s="12"/>
      <c r="F111" s="12"/>
    </row>
    <row r="112" spans="1:6" x14ac:dyDescent="0.25">
      <c r="A112" s="12"/>
      <c r="B112" s="12"/>
      <c r="C112" s="12"/>
      <c r="D112" s="12"/>
      <c r="E112" s="12"/>
      <c r="F112" s="12"/>
    </row>
    <row r="113" spans="1:6" x14ac:dyDescent="0.25">
      <c r="A113" s="12"/>
      <c r="B113" s="12"/>
      <c r="C113" s="12"/>
      <c r="D113" s="12"/>
      <c r="E113" s="12"/>
      <c r="F113" s="12"/>
    </row>
    <row r="114" spans="1:6" x14ac:dyDescent="0.25">
      <c r="A114" s="12"/>
      <c r="B114" s="12"/>
      <c r="C114" s="12"/>
      <c r="D114" s="12"/>
      <c r="E114" s="12"/>
      <c r="F114" s="12"/>
    </row>
    <row r="115" spans="1:6" x14ac:dyDescent="0.25">
      <c r="A115" s="12"/>
      <c r="B115" s="12"/>
      <c r="C115" s="12"/>
      <c r="D115" s="12"/>
      <c r="E115" s="12"/>
      <c r="F115" s="12"/>
    </row>
    <row r="116" spans="1:6" x14ac:dyDescent="0.25">
      <c r="A116" s="12"/>
      <c r="B116" s="12"/>
      <c r="C116" s="12"/>
      <c r="D116" s="12"/>
      <c r="E116" s="12"/>
      <c r="F116" s="12"/>
    </row>
    <row r="117" spans="1:6" x14ac:dyDescent="0.25">
      <c r="A117" s="12"/>
      <c r="B117" s="12"/>
      <c r="C117" s="12"/>
      <c r="D117" s="12"/>
      <c r="E117" s="12"/>
      <c r="F117" s="12"/>
    </row>
    <row r="118" spans="1:6" x14ac:dyDescent="0.25">
      <c r="A118" s="12"/>
      <c r="B118" s="12"/>
      <c r="C118" s="12"/>
      <c r="D118" s="12"/>
      <c r="E118" s="12"/>
      <c r="F118" s="12"/>
    </row>
    <row r="119" spans="1:6" x14ac:dyDescent="0.25">
      <c r="A119" s="12"/>
      <c r="B119" s="12"/>
      <c r="C119" s="12"/>
      <c r="D119" s="12"/>
      <c r="E119" s="12"/>
      <c r="F119" s="12"/>
    </row>
    <row r="120" spans="1:6" x14ac:dyDescent="0.25">
      <c r="A120" s="12"/>
      <c r="B120" s="12"/>
      <c r="C120" s="12"/>
      <c r="D120" s="12"/>
      <c r="E120" s="12"/>
      <c r="F120" s="12"/>
    </row>
    <row r="121" spans="1:6" s="42" customFormat="1" x14ac:dyDescent="0.25">
      <c r="A121" s="12"/>
      <c r="B121" s="12"/>
      <c r="C121" s="12"/>
      <c r="D121" s="12"/>
      <c r="E121" s="12"/>
      <c r="F121" s="246"/>
    </row>
    <row r="122" spans="1:6" x14ac:dyDescent="0.25">
      <c r="A122" s="12"/>
      <c r="B122" s="12"/>
      <c r="C122" s="12"/>
      <c r="D122" s="12"/>
      <c r="E122" s="12"/>
      <c r="F122" s="12"/>
    </row>
    <row r="123" spans="1:6" x14ac:dyDescent="0.25">
      <c r="A123" s="12"/>
      <c r="B123" s="12"/>
      <c r="C123" s="12"/>
      <c r="D123" s="12"/>
      <c r="E123" s="12"/>
      <c r="F123" s="12"/>
    </row>
    <row r="124" spans="1:6" x14ac:dyDescent="0.25">
      <c r="A124" s="12"/>
      <c r="B124" s="12"/>
      <c r="C124" s="12"/>
      <c r="D124" s="12"/>
      <c r="E124" s="12"/>
      <c r="F124" s="12"/>
    </row>
    <row r="125" spans="1:6" x14ac:dyDescent="0.25">
      <c r="A125" s="12"/>
      <c r="B125" s="12"/>
      <c r="C125" s="12"/>
      <c r="D125" s="12"/>
      <c r="E125" s="12"/>
      <c r="F125" s="12"/>
    </row>
    <row r="126" spans="1:6" x14ac:dyDescent="0.25">
      <c r="A126" s="12"/>
      <c r="B126" s="12"/>
      <c r="C126" s="12"/>
      <c r="D126" s="12"/>
      <c r="E126" s="12"/>
      <c r="F126" s="12"/>
    </row>
    <row r="127" spans="1:6" x14ac:dyDescent="0.25">
      <c r="A127" s="12"/>
      <c r="B127" s="12"/>
      <c r="C127" s="12"/>
      <c r="D127" s="12"/>
      <c r="E127" s="12"/>
      <c r="F127" s="12"/>
    </row>
    <row r="128" spans="1:6" x14ac:dyDescent="0.25">
      <c r="A128" s="12"/>
      <c r="B128" s="12"/>
      <c r="C128" s="12"/>
      <c r="D128" s="12"/>
      <c r="E128" s="12"/>
      <c r="F128" s="12"/>
    </row>
    <row r="129" spans="1:6" x14ac:dyDescent="0.25">
      <c r="A129" s="12"/>
      <c r="B129" s="12"/>
      <c r="C129" s="12"/>
      <c r="D129" s="12"/>
      <c r="E129" s="12"/>
      <c r="F129" s="12"/>
    </row>
    <row r="130" spans="1:6" x14ac:dyDescent="0.25">
      <c r="A130" s="12"/>
      <c r="B130" s="12"/>
      <c r="C130" s="12"/>
      <c r="D130" s="12"/>
      <c r="E130" s="12"/>
      <c r="F130" s="12"/>
    </row>
    <row r="131" spans="1:6" x14ac:dyDescent="0.25">
      <c r="A131" s="12"/>
      <c r="B131" s="12"/>
      <c r="C131" s="12"/>
      <c r="D131" s="12"/>
      <c r="E131" s="12"/>
      <c r="F131" s="12"/>
    </row>
    <row r="132" spans="1:6" x14ac:dyDescent="0.25">
      <c r="A132" s="12"/>
      <c r="B132" s="12"/>
      <c r="C132" s="12"/>
      <c r="D132" s="12"/>
      <c r="E132" s="12"/>
      <c r="F132" s="12"/>
    </row>
    <row r="133" spans="1:6" x14ac:dyDescent="0.25">
      <c r="A133" s="12"/>
      <c r="B133" s="12"/>
      <c r="C133" s="12"/>
      <c r="D133" s="12"/>
      <c r="E133" s="12"/>
      <c r="F133" s="12"/>
    </row>
    <row r="134" spans="1:6" x14ac:dyDescent="0.25">
      <c r="A134" s="12"/>
      <c r="B134" s="12"/>
      <c r="C134" s="12"/>
      <c r="D134" s="12"/>
      <c r="E134" s="12"/>
      <c r="F134" s="12"/>
    </row>
    <row r="135" spans="1:6" s="43" customFormat="1" x14ac:dyDescent="0.25">
      <c r="A135" s="12"/>
      <c r="B135" s="12"/>
      <c r="C135" s="12"/>
      <c r="D135" s="12"/>
      <c r="E135" s="12"/>
      <c r="F135" s="247"/>
    </row>
    <row r="136" spans="1:6" x14ac:dyDescent="0.25">
      <c r="A136" s="12"/>
      <c r="B136" s="12"/>
      <c r="C136" s="12"/>
      <c r="D136" s="12"/>
      <c r="E136" s="12"/>
      <c r="F136" s="12"/>
    </row>
    <row r="137" spans="1:6" x14ac:dyDescent="0.25">
      <c r="A137" s="12"/>
      <c r="B137" s="12"/>
      <c r="C137" s="12"/>
      <c r="D137" s="12"/>
      <c r="E137" s="12"/>
      <c r="F137" s="12"/>
    </row>
    <row r="138" spans="1:6" x14ac:dyDescent="0.25">
      <c r="A138" s="12"/>
      <c r="B138" s="12"/>
      <c r="C138" s="12"/>
      <c r="D138" s="12"/>
      <c r="E138" s="12"/>
      <c r="F138" s="12"/>
    </row>
    <row r="139" spans="1:6" x14ac:dyDescent="0.25">
      <c r="A139" s="12"/>
      <c r="B139" s="12"/>
      <c r="C139" s="12"/>
      <c r="D139" s="12"/>
      <c r="E139" s="12"/>
      <c r="F139" s="12"/>
    </row>
    <row r="140" spans="1:6" x14ac:dyDescent="0.25">
      <c r="A140" s="12"/>
      <c r="B140" s="12"/>
      <c r="C140" s="12"/>
      <c r="D140" s="12"/>
      <c r="E140" s="12"/>
      <c r="F140" s="12"/>
    </row>
    <row r="141" spans="1:6" x14ac:dyDescent="0.25">
      <c r="A141" s="12"/>
      <c r="B141" s="12"/>
      <c r="C141" s="12"/>
      <c r="D141" s="12"/>
      <c r="E141" s="12"/>
      <c r="F141" s="12"/>
    </row>
    <row r="142" spans="1:6" x14ac:dyDescent="0.25">
      <c r="A142" s="12"/>
      <c r="B142" s="12"/>
      <c r="C142" s="12"/>
      <c r="D142" s="12"/>
      <c r="E142" s="12"/>
      <c r="F142" s="12"/>
    </row>
    <row r="143" spans="1:6" x14ac:dyDescent="0.25">
      <c r="A143" s="12"/>
      <c r="B143" s="12"/>
      <c r="C143" s="12"/>
      <c r="D143" s="12"/>
      <c r="E143" s="12"/>
      <c r="F143" s="12"/>
    </row>
    <row r="144" spans="1:6" x14ac:dyDescent="0.25">
      <c r="A144" s="12"/>
      <c r="B144" s="12"/>
      <c r="C144" s="12"/>
      <c r="D144" s="12"/>
      <c r="E144" s="12"/>
      <c r="F144" s="12"/>
    </row>
    <row r="145" spans="1:6" x14ac:dyDescent="0.25">
      <c r="A145" s="12"/>
      <c r="B145" s="12"/>
      <c r="C145" s="12"/>
      <c r="D145" s="12"/>
      <c r="E145" s="12"/>
      <c r="F145" s="12"/>
    </row>
    <row r="146" spans="1:6" x14ac:dyDescent="0.25">
      <c r="A146" s="12"/>
      <c r="B146" s="12"/>
      <c r="C146" s="12"/>
      <c r="D146" s="12"/>
      <c r="E146" s="12"/>
      <c r="F146" s="12"/>
    </row>
    <row r="147" spans="1:6" x14ac:dyDescent="0.25">
      <c r="A147" s="12"/>
      <c r="B147" s="12"/>
      <c r="C147" s="12"/>
      <c r="D147" s="12"/>
      <c r="E147" s="12"/>
      <c r="F147" s="12"/>
    </row>
    <row r="148" spans="1:6" x14ac:dyDescent="0.25">
      <c r="A148" s="12"/>
      <c r="B148" s="12"/>
      <c r="C148" s="12"/>
      <c r="D148" s="12"/>
      <c r="E148" s="12"/>
      <c r="F148" s="12"/>
    </row>
    <row r="149" spans="1:6" x14ac:dyDescent="0.25">
      <c r="A149" s="12"/>
      <c r="B149" s="12"/>
      <c r="C149" s="12"/>
      <c r="D149" s="12"/>
      <c r="E149" s="12"/>
      <c r="F149" s="12"/>
    </row>
    <row r="150" spans="1:6" x14ac:dyDescent="0.25">
      <c r="A150" s="12"/>
      <c r="B150" s="12"/>
      <c r="C150" s="12"/>
      <c r="D150" s="12"/>
      <c r="E150" s="12"/>
      <c r="F150" s="12"/>
    </row>
    <row r="151" spans="1:6" x14ac:dyDescent="0.25">
      <c r="A151" s="12"/>
      <c r="B151" s="12"/>
      <c r="C151" s="12"/>
      <c r="D151" s="12"/>
      <c r="E151" s="12"/>
      <c r="F151" s="12"/>
    </row>
    <row r="152" spans="1:6" x14ac:dyDescent="0.25">
      <c r="A152" s="12"/>
      <c r="B152" s="12"/>
      <c r="C152" s="12"/>
      <c r="D152" s="12"/>
      <c r="E152" s="12"/>
      <c r="F152" s="12"/>
    </row>
    <row r="153" spans="1:6" x14ac:dyDescent="0.25">
      <c r="A153" s="12"/>
      <c r="B153" s="12"/>
      <c r="C153" s="12"/>
      <c r="D153" s="12"/>
      <c r="E153" s="12"/>
      <c r="F153" s="12"/>
    </row>
    <row r="154" spans="1:6" x14ac:dyDescent="0.25">
      <c r="A154" s="12"/>
      <c r="B154" s="12"/>
      <c r="C154" s="12"/>
      <c r="D154" s="12"/>
      <c r="E154" s="12"/>
      <c r="F154" s="12"/>
    </row>
    <row r="155" spans="1:6" x14ac:dyDescent="0.25">
      <c r="A155" s="12"/>
      <c r="B155" s="12"/>
      <c r="C155" s="12"/>
      <c r="D155" s="12"/>
      <c r="E155" s="12"/>
      <c r="F155" s="12"/>
    </row>
    <row r="156" spans="1:6" x14ac:dyDescent="0.25">
      <c r="A156" s="12"/>
      <c r="B156" s="12"/>
      <c r="C156" s="12"/>
      <c r="D156" s="12"/>
      <c r="E156" s="12"/>
      <c r="F156" s="12"/>
    </row>
    <row r="157" spans="1:6" x14ac:dyDescent="0.25">
      <c r="A157" s="12"/>
      <c r="B157" s="12"/>
      <c r="C157" s="12"/>
      <c r="D157" s="12"/>
      <c r="E157" s="12"/>
      <c r="F157" s="12"/>
    </row>
    <row r="158" spans="1:6" x14ac:dyDescent="0.25">
      <c r="A158" s="12"/>
      <c r="B158" s="12"/>
      <c r="C158" s="12"/>
      <c r="D158" s="12"/>
      <c r="E158" s="12"/>
      <c r="F158" s="12"/>
    </row>
    <row r="159" spans="1:6" x14ac:dyDescent="0.25">
      <c r="A159" s="12"/>
      <c r="B159" s="12"/>
      <c r="C159" s="12"/>
      <c r="D159" s="12"/>
      <c r="E159" s="12"/>
      <c r="F159" s="12"/>
    </row>
    <row r="160" spans="1:6" x14ac:dyDescent="0.25">
      <c r="A160" s="12"/>
      <c r="B160" s="12"/>
      <c r="C160" s="12"/>
      <c r="D160" s="12"/>
      <c r="E160" s="12"/>
      <c r="F160" s="12"/>
    </row>
    <row r="161" spans="1:6" x14ac:dyDescent="0.25">
      <c r="A161" s="12"/>
      <c r="B161" s="12"/>
      <c r="C161" s="12"/>
      <c r="D161" s="12"/>
      <c r="E161" s="12"/>
      <c r="F161" s="12"/>
    </row>
    <row r="162" spans="1:6" x14ac:dyDescent="0.25">
      <c r="A162" s="12"/>
      <c r="B162" s="12"/>
      <c r="C162" s="12"/>
      <c r="D162" s="12"/>
      <c r="E162" s="12"/>
      <c r="F162" s="12"/>
    </row>
    <row r="163" spans="1:6" ht="17.25" customHeight="1" x14ac:dyDescent="0.25">
      <c r="A163" s="12"/>
      <c r="B163" s="12"/>
      <c r="C163" s="12"/>
      <c r="D163" s="12"/>
      <c r="E163" s="12"/>
      <c r="F163" s="12"/>
    </row>
    <row r="164" spans="1:6" x14ac:dyDescent="0.25">
      <c r="A164" s="12"/>
      <c r="B164" s="12"/>
      <c r="C164" s="12"/>
      <c r="D164" s="12"/>
      <c r="E164" s="12"/>
      <c r="F164" s="12"/>
    </row>
    <row r="165" spans="1:6" x14ac:dyDescent="0.25">
      <c r="A165" s="12"/>
      <c r="B165" s="12"/>
      <c r="C165" s="12"/>
      <c r="D165" s="12"/>
      <c r="E165" s="12"/>
      <c r="F165" s="12"/>
    </row>
    <row r="166" spans="1:6" ht="50.25" customHeight="1" x14ac:dyDescent="0.25">
      <c r="A166" s="12"/>
      <c r="B166" s="12"/>
      <c r="C166" s="12"/>
      <c r="D166" s="12"/>
      <c r="E166" s="12"/>
      <c r="F166" s="12"/>
    </row>
    <row r="167" spans="1:6" x14ac:dyDescent="0.25">
      <c r="A167" s="12"/>
      <c r="B167" s="12"/>
      <c r="C167" s="12"/>
      <c r="D167" s="12"/>
      <c r="E167" s="12"/>
      <c r="F167" s="12"/>
    </row>
    <row r="168" spans="1:6" x14ac:dyDescent="0.25">
      <c r="A168" s="12"/>
      <c r="B168" s="12"/>
      <c r="C168" s="12"/>
      <c r="D168" s="12"/>
      <c r="E168" s="12"/>
      <c r="F168" s="12"/>
    </row>
    <row r="169" spans="1:6" x14ac:dyDescent="0.25">
      <c r="A169" s="12"/>
      <c r="B169" s="12"/>
      <c r="C169" s="12"/>
      <c r="D169" s="12"/>
      <c r="E169" s="12"/>
      <c r="F169" s="12"/>
    </row>
    <row r="170" spans="1:6" x14ac:dyDescent="0.25">
      <c r="A170" s="12"/>
      <c r="B170" s="12"/>
      <c r="C170" s="12"/>
      <c r="D170" s="12"/>
      <c r="E170" s="12"/>
      <c r="F170" s="12"/>
    </row>
    <row r="171" spans="1:6" x14ac:dyDescent="0.25">
      <c r="A171" s="12"/>
      <c r="B171" s="12"/>
      <c r="C171" s="12"/>
      <c r="D171" s="12"/>
      <c r="E171" s="12"/>
      <c r="F171" s="12"/>
    </row>
    <row r="172" spans="1:6" x14ac:dyDescent="0.25">
      <c r="A172" s="12"/>
      <c r="B172" s="12"/>
      <c r="C172" s="12"/>
      <c r="D172" s="12"/>
      <c r="E172" s="12"/>
      <c r="F172" s="12"/>
    </row>
    <row r="173" spans="1:6" x14ac:dyDescent="0.25">
      <c r="A173" s="12"/>
      <c r="B173" s="12"/>
      <c r="C173" s="12"/>
      <c r="D173" s="12"/>
      <c r="E173" s="12"/>
      <c r="F173" s="12"/>
    </row>
    <row r="174" spans="1:6" x14ac:dyDescent="0.25">
      <c r="A174" s="12"/>
      <c r="B174" s="12"/>
      <c r="C174" s="12"/>
      <c r="D174" s="12"/>
      <c r="E174" s="12"/>
      <c r="F174" s="12"/>
    </row>
    <row r="175" spans="1:6" x14ac:dyDescent="0.25">
      <c r="A175" s="12"/>
      <c r="B175" s="12"/>
      <c r="C175" s="12"/>
      <c r="D175" s="12"/>
      <c r="E175" s="12"/>
      <c r="F175" s="12"/>
    </row>
    <row r="176" spans="1:6" x14ac:dyDescent="0.25">
      <c r="A176" s="12"/>
      <c r="B176" s="12"/>
      <c r="C176" s="12"/>
      <c r="D176" s="12"/>
      <c r="E176" s="12"/>
      <c r="F176" s="12"/>
    </row>
    <row r="177" spans="1:6" x14ac:dyDescent="0.25">
      <c r="A177" s="12"/>
      <c r="B177" s="12"/>
      <c r="C177" s="12"/>
      <c r="D177" s="12"/>
      <c r="E177" s="12"/>
      <c r="F177" s="12"/>
    </row>
    <row r="178" spans="1:6" x14ac:dyDescent="0.25">
      <c r="A178" s="12"/>
      <c r="B178" s="12"/>
      <c r="C178" s="12"/>
      <c r="D178" s="12"/>
      <c r="E178" s="12"/>
      <c r="F178" s="12"/>
    </row>
    <row r="179" spans="1:6" x14ac:dyDescent="0.25">
      <c r="A179" s="12"/>
      <c r="B179" s="12"/>
      <c r="C179" s="12"/>
      <c r="D179" s="12"/>
      <c r="E179" s="12"/>
      <c r="F179" s="12"/>
    </row>
    <row r="180" spans="1:6" x14ac:dyDescent="0.25">
      <c r="A180" s="12"/>
      <c r="B180" s="12"/>
      <c r="C180" s="12"/>
      <c r="D180" s="12"/>
      <c r="E180" s="12"/>
      <c r="F180" s="12"/>
    </row>
    <row r="181" spans="1:6" x14ac:dyDescent="0.25">
      <c r="A181" s="12"/>
      <c r="B181" s="12"/>
      <c r="C181" s="12"/>
      <c r="D181" s="12"/>
      <c r="E181" s="12"/>
      <c r="F181" s="12"/>
    </row>
    <row r="182" spans="1:6" x14ac:dyDescent="0.25">
      <c r="A182" s="12"/>
      <c r="B182" s="12"/>
      <c r="C182" s="12"/>
      <c r="D182" s="12"/>
      <c r="E182" s="12"/>
      <c r="F182" s="12"/>
    </row>
    <row r="183" spans="1:6" x14ac:dyDescent="0.25">
      <c r="A183" s="12"/>
      <c r="B183" s="12"/>
      <c r="C183" s="12"/>
      <c r="D183" s="12"/>
      <c r="E183" s="12"/>
      <c r="F183" s="12"/>
    </row>
    <row r="184" spans="1:6" x14ac:dyDescent="0.25">
      <c r="A184" s="12"/>
      <c r="B184" s="12"/>
      <c r="C184" s="12"/>
      <c r="D184" s="12"/>
      <c r="E184" s="12"/>
      <c r="F184" s="12"/>
    </row>
    <row r="185" spans="1:6" x14ac:dyDescent="0.25">
      <c r="A185" s="12"/>
      <c r="B185" s="12"/>
      <c r="C185" s="12"/>
      <c r="D185" s="12"/>
      <c r="E185" s="12"/>
      <c r="F185" s="12"/>
    </row>
    <row r="186" spans="1:6" x14ac:dyDescent="0.25">
      <c r="A186" s="12"/>
      <c r="B186" s="12"/>
      <c r="C186" s="12"/>
      <c r="D186" s="12"/>
      <c r="E186" s="12"/>
      <c r="F186" s="12"/>
    </row>
    <row r="187" spans="1:6" x14ac:dyDescent="0.25">
      <c r="A187" s="12"/>
      <c r="B187" s="12"/>
      <c r="C187" s="12"/>
      <c r="D187" s="12"/>
      <c r="E187" s="12"/>
      <c r="F187" s="12"/>
    </row>
    <row r="188" spans="1:6" x14ac:dyDescent="0.25">
      <c r="A188" s="12"/>
      <c r="B188" s="12"/>
      <c r="C188" s="12"/>
      <c r="D188" s="12"/>
      <c r="E188" s="12"/>
      <c r="F188" s="12"/>
    </row>
    <row r="189" spans="1:6" x14ac:dyDescent="0.25">
      <c r="A189" s="12"/>
      <c r="B189" s="12"/>
      <c r="C189" s="12"/>
      <c r="D189" s="12"/>
      <c r="E189" s="12"/>
      <c r="F189" s="12"/>
    </row>
    <row r="190" spans="1:6" x14ac:dyDescent="0.25">
      <c r="A190" s="12"/>
      <c r="B190" s="12"/>
      <c r="C190" s="12"/>
      <c r="D190" s="12"/>
      <c r="E190" s="12"/>
      <c r="F190" s="12"/>
    </row>
    <row r="191" spans="1:6" x14ac:dyDescent="0.25">
      <c r="A191" s="12"/>
      <c r="B191" s="12"/>
      <c r="C191" s="12"/>
      <c r="D191" s="12"/>
      <c r="E191" s="12"/>
      <c r="F191" s="12"/>
    </row>
    <row r="192" spans="1:6" x14ac:dyDescent="0.25">
      <c r="A192" s="12"/>
      <c r="B192" s="12"/>
      <c r="C192" s="12"/>
      <c r="D192" s="12"/>
      <c r="E192" s="12"/>
      <c r="F192" s="12"/>
    </row>
    <row r="193" spans="1:6" x14ac:dyDescent="0.25">
      <c r="A193" s="12"/>
      <c r="B193" s="12"/>
      <c r="C193" s="12"/>
      <c r="D193" s="12"/>
      <c r="E193" s="12"/>
      <c r="F193" s="12"/>
    </row>
    <row r="194" spans="1:6" x14ac:dyDescent="0.25">
      <c r="A194" s="12"/>
      <c r="B194" s="12"/>
      <c r="C194" s="12"/>
      <c r="D194" s="12"/>
      <c r="E194" s="12"/>
      <c r="F194" s="12"/>
    </row>
    <row r="195" spans="1:6" x14ac:dyDescent="0.25">
      <c r="A195" s="12"/>
      <c r="B195" s="12"/>
      <c r="C195" s="12"/>
      <c r="D195" s="12"/>
      <c r="E195" s="12"/>
      <c r="F195" s="12"/>
    </row>
  </sheetData>
  <sortState xmlns:xlrd2="http://schemas.microsoft.com/office/spreadsheetml/2017/richdata2" ref="A21:F22">
    <sortCondition ref="A88"/>
  </sortState>
  <mergeCells count="13">
    <mergeCell ref="A101:E101"/>
    <mergeCell ref="A102:E102"/>
    <mergeCell ref="A103:E103"/>
    <mergeCell ref="A100:E100"/>
    <mergeCell ref="A99:E99"/>
    <mergeCell ref="A98:E98"/>
    <mergeCell ref="A96:E96"/>
    <mergeCell ref="A97:E97"/>
    <mergeCell ref="A1:E1"/>
    <mergeCell ref="A29:E29"/>
    <mergeCell ref="A3:E3"/>
    <mergeCell ref="A55:E55"/>
    <mergeCell ref="A2:E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G252"/>
  <sheetViews>
    <sheetView workbookViewId="0">
      <pane ySplit="1" topLeftCell="A2" activePane="bottomLeft" state="frozen"/>
      <selection activeCell="G189" sqref="G189"/>
      <selection pane="bottomLeft" sqref="A1:E1"/>
    </sheetView>
  </sheetViews>
  <sheetFormatPr defaultRowHeight="12.75" x14ac:dyDescent="0.2"/>
  <cols>
    <col min="1" max="1" width="27" style="1" customWidth="1"/>
    <col min="2" max="2" width="9.140625" style="1"/>
    <col min="3" max="3" width="10" style="1" customWidth="1"/>
    <col min="4" max="4" width="9.85546875" style="1" customWidth="1"/>
    <col min="5" max="5" width="12.85546875" style="1" customWidth="1"/>
    <col min="6" max="6" width="9.28515625" style="1" customWidth="1"/>
    <col min="7" max="16384" width="9.140625" style="1"/>
  </cols>
  <sheetData>
    <row r="1" spans="1:6" ht="18" customHeight="1" x14ac:dyDescent="0.25">
      <c r="A1" s="372" t="s">
        <v>478</v>
      </c>
      <c r="B1" s="402"/>
      <c r="C1" s="402"/>
      <c r="D1" s="402"/>
      <c r="E1" s="403"/>
      <c r="F1" s="25"/>
    </row>
    <row r="2" spans="1:6" ht="54.75" customHeight="1" x14ac:dyDescent="0.2">
      <c r="A2" s="381" t="s">
        <v>518</v>
      </c>
      <c r="B2" s="382"/>
      <c r="C2" s="382"/>
      <c r="D2" s="382"/>
      <c r="E2" s="383"/>
      <c r="F2" s="25"/>
    </row>
    <row r="3" spans="1:6" x14ac:dyDescent="0.2">
      <c r="A3" s="378" t="s">
        <v>386</v>
      </c>
      <c r="B3" s="379"/>
      <c r="C3" s="379"/>
      <c r="D3" s="379"/>
      <c r="E3" s="380"/>
      <c r="F3" s="25"/>
    </row>
    <row r="4" spans="1:6" s="28" customFormat="1" ht="38.25" x14ac:dyDescent="0.2">
      <c r="A4" s="162"/>
      <c r="B4" s="212" t="s">
        <v>0</v>
      </c>
      <c r="C4" s="212" t="s">
        <v>1</v>
      </c>
      <c r="D4" s="212" t="s">
        <v>2</v>
      </c>
      <c r="E4" s="213" t="s">
        <v>3</v>
      </c>
      <c r="F4" s="30"/>
    </row>
    <row r="5" spans="1:6" x14ac:dyDescent="0.2">
      <c r="A5" s="100" t="s">
        <v>5</v>
      </c>
      <c r="B5" s="89">
        <v>2.2999999999999998</v>
      </c>
      <c r="C5" s="89">
        <v>1.6</v>
      </c>
      <c r="D5" s="89">
        <v>3.4</v>
      </c>
      <c r="E5" s="135" t="s">
        <v>60</v>
      </c>
      <c r="F5" s="25"/>
    </row>
    <row r="6" spans="1:6" x14ac:dyDescent="0.2">
      <c r="A6" s="378" t="s">
        <v>387</v>
      </c>
      <c r="B6" s="379"/>
      <c r="C6" s="379"/>
      <c r="D6" s="379"/>
      <c r="E6" s="380"/>
      <c r="F6" s="25"/>
    </row>
    <row r="7" spans="1:6" s="28" customFormat="1" ht="38.25" x14ac:dyDescent="0.2">
      <c r="A7" s="162"/>
      <c r="B7" s="212" t="s">
        <v>0</v>
      </c>
      <c r="C7" s="212" t="s">
        <v>1</v>
      </c>
      <c r="D7" s="212" t="s">
        <v>2</v>
      </c>
      <c r="E7" s="213" t="s">
        <v>3</v>
      </c>
      <c r="F7" s="30"/>
    </row>
    <row r="8" spans="1:6" x14ac:dyDescent="0.2">
      <c r="A8" s="100" t="s">
        <v>491</v>
      </c>
      <c r="B8" s="89">
        <v>42.6</v>
      </c>
      <c r="C8" s="89">
        <v>41.2</v>
      </c>
      <c r="D8" s="89">
        <v>44.1</v>
      </c>
      <c r="E8" s="127" t="s">
        <v>60</v>
      </c>
      <c r="F8" s="25"/>
    </row>
    <row r="9" spans="1:6" x14ac:dyDescent="0.2">
      <c r="A9" s="100" t="s">
        <v>5</v>
      </c>
      <c r="B9" s="89">
        <v>37</v>
      </c>
      <c r="C9" s="89">
        <v>34.200000000000003</v>
      </c>
      <c r="D9" s="89">
        <v>39.799999999999997</v>
      </c>
      <c r="E9" s="127" t="s">
        <v>60</v>
      </c>
      <c r="F9" s="25"/>
    </row>
    <row r="10" spans="1:6" x14ac:dyDescent="0.2">
      <c r="A10" s="104" t="s">
        <v>541</v>
      </c>
      <c r="B10" s="89"/>
      <c r="C10" s="89"/>
      <c r="D10" s="89"/>
      <c r="E10" s="127"/>
      <c r="F10" s="25"/>
    </row>
    <row r="11" spans="1:6" x14ac:dyDescent="0.2">
      <c r="A11" s="105" t="s">
        <v>6</v>
      </c>
      <c r="B11" s="89">
        <v>31.4</v>
      </c>
      <c r="C11" s="89">
        <v>28</v>
      </c>
      <c r="D11" s="89">
        <v>35.1</v>
      </c>
      <c r="E11" s="86" t="s">
        <v>57</v>
      </c>
      <c r="F11" s="25"/>
    </row>
    <row r="12" spans="1:6" x14ac:dyDescent="0.2">
      <c r="A12" s="105" t="s">
        <v>7</v>
      </c>
      <c r="B12" s="89">
        <v>42.3</v>
      </c>
      <c r="C12" s="89">
        <v>37.1</v>
      </c>
      <c r="D12" s="89">
        <v>47.6</v>
      </c>
      <c r="E12" s="150">
        <v>1E-3</v>
      </c>
      <c r="F12" s="25"/>
    </row>
    <row r="13" spans="1:6" x14ac:dyDescent="0.2">
      <c r="A13" s="105" t="s">
        <v>8</v>
      </c>
      <c r="B13" s="89">
        <v>50.1</v>
      </c>
      <c r="C13" s="89">
        <v>41.6</v>
      </c>
      <c r="D13" s="89">
        <v>58.6</v>
      </c>
      <c r="E13" s="150" t="s">
        <v>58</v>
      </c>
      <c r="F13" s="25"/>
    </row>
    <row r="14" spans="1:6" x14ac:dyDescent="0.2">
      <c r="A14" s="104" t="s">
        <v>13</v>
      </c>
      <c r="B14" s="89"/>
      <c r="C14" s="89"/>
      <c r="D14" s="89"/>
      <c r="E14" s="127"/>
      <c r="F14" s="25"/>
    </row>
    <row r="15" spans="1:6" x14ac:dyDescent="0.2">
      <c r="A15" s="105" t="s">
        <v>483</v>
      </c>
      <c r="B15" s="89">
        <v>40.700000000000003</v>
      </c>
      <c r="C15" s="89">
        <v>36.9</v>
      </c>
      <c r="D15" s="89">
        <v>44.5</v>
      </c>
      <c r="E15" s="150">
        <v>1E-3</v>
      </c>
      <c r="F15" s="25"/>
    </row>
    <row r="16" spans="1:6" ht="15" x14ac:dyDescent="0.2">
      <c r="A16" s="105" t="s">
        <v>484</v>
      </c>
      <c r="B16" s="106" t="s">
        <v>339</v>
      </c>
      <c r="C16" s="89">
        <v>27.7</v>
      </c>
      <c r="D16" s="89">
        <v>35.6</v>
      </c>
      <c r="E16" s="86" t="s">
        <v>57</v>
      </c>
      <c r="F16" s="25"/>
    </row>
    <row r="17" spans="1:6" x14ac:dyDescent="0.2">
      <c r="A17" s="104" t="s">
        <v>237</v>
      </c>
      <c r="B17" s="89"/>
      <c r="C17" s="89"/>
      <c r="D17" s="89"/>
      <c r="E17" s="150"/>
      <c r="F17" s="25"/>
    </row>
    <row r="18" spans="1:6" x14ac:dyDescent="0.2">
      <c r="A18" s="105" t="s">
        <v>11</v>
      </c>
      <c r="B18" s="89">
        <v>49.8</v>
      </c>
      <c r="C18" s="89">
        <v>40.299999999999997</v>
      </c>
      <c r="D18" s="89">
        <v>59.3</v>
      </c>
      <c r="E18" s="127">
        <v>0.186</v>
      </c>
      <c r="F18" s="25"/>
    </row>
    <row r="19" spans="1:6" x14ac:dyDescent="0.2">
      <c r="A19" s="105" t="s">
        <v>10</v>
      </c>
      <c r="B19" s="89">
        <v>26.8</v>
      </c>
      <c r="C19" s="89">
        <v>21.5</v>
      </c>
      <c r="D19" s="89">
        <v>32.700000000000003</v>
      </c>
      <c r="E19" s="150" t="s">
        <v>58</v>
      </c>
      <c r="F19" s="25"/>
    </row>
    <row r="20" spans="1:6" x14ac:dyDescent="0.2">
      <c r="A20" s="105" t="s">
        <v>61</v>
      </c>
      <c r="B20" s="89">
        <v>27.9</v>
      </c>
      <c r="C20" s="89">
        <v>22.8</v>
      </c>
      <c r="D20" s="89">
        <v>33.6</v>
      </c>
      <c r="E20" s="150" t="s">
        <v>58</v>
      </c>
      <c r="F20" s="25"/>
    </row>
    <row r="21" spans="1:6" x14ac:dyDescent="0.2">
      <c r="A21" s="105" t="s">
        <v>9</v>
      </c>
      <c r="B21" s="89">
        <v>42.7</v>
      </c>
      <c r="C21" s="89">
        <v>38.5</v>
      </c>
      <c r="D21" s="89">
        <v>47</v>
      </c>
      <c r="E21" s="86" t="s">
        <v>57</v>
      </c>
      <c r="F21" s="25"/>
    </row>
    <row r="22" spans="1:6" x14ac:dyDescent="0.2">
      <c r="A22" s="105" t="s">
        <v>12</v>
      </c>
      <c r="B22" s="106" t="s">
        <v>340</v>
      </c>
      <c r="C22" s="89">
        <v>23.2</v>
      </c>
      <c r="D22" s="89">
        <v>67.599999999999994</v>
      </c>
      <c r="E22" s="127">
        <v>0.90100000000000002</v>
      </c>
      <c r="F22" s="25"/>
    </row>
    <row r="23" spans="1:6" x14ac:dyDescent="0.2">
      <c r="A23" s="104" t="s">
        <v>14</v>
      </c>
      <c r="B23" s="89"/>
      <c r="C23" s="89"/>
      <c r="D23" s="89"/>
      <c r="E23" s="127"/>
      <c r="F23" s="25"/>
    </row>
    <row r="24" spans="1:6" ht="15" x14ac:dyDescent="0.2">
      <c r="A24" s="105" t="s">
        <v>241</v>
      </c>
      <c r="B24" s="106" t="s">
        <v>293</v>
      </c>
      <c r="C24" s="89">
        <v>29.4</v>
      </c>
      <c r="D24" s="89">
        <v>37.9</v>
      </c>
      <c r="E24" s="150">
        <v>2.9000000000000001E-2</v>
      </c>
      <c r="F24" s="25"/>
    </row>
    <row r="25" spans="1:6" x14ac:dyDescent="0.2">
      <c r="A25" s="105" t="s">
        <v>243</v>
      </c>
      <c r="B25" s="89">
        <v>39.799999999999997</v>
      </c>
      <c r="C25" s="89">
        <v>36.200000000000003</v>
      </c>
      <c r="D25" s="89">
        <v>43.6</v>
      </c>
      <c r="E25" s="86" t="s">
        <v>57</v>
      </c>
      <c r="F25" s="25"/>
    </row>
    <row r="26" spans="1:6" x14ac:dyDescent="0.2">
      <c r="A26" s="104" t="s">
        <v>15</v>
      </c>
      <c r="B26" s="89"/>
      <c r="C26" s="89"/>
      <c r="D26" s="89"/>
      <c r="E26" s="150"/>
      <c r="F26" s="25"/>
    </row>
    <row r="27" spans="1:6" x14ac:dyDescent="0.2">
      <c r="A27" s="105" t="s">
        <v>238</v>
      </c>
      <c r="B27" s="89">
        <v>27.6</v>
      </c>
      <c r="C27" s="89">
        <v>23.2</v>
      </c>
      <c r="D27" s="89">
        <v>32.4</v>
      </c>
      <c r="E27" s="86" t="s">
        <v>57</v>
      </c>
      <c r="F27" s="25"/>
    </row>
    <row r="28" spans="1:6" x14ac:dyDescent="0.2">
      <c r="A28" s="105" t="s">
        <v>17</v>
      </c>
      <c r="B28" s="89">
        <v>38</v>
      </c>
      <c r="C28" s="89">
        <v>31.4</v>
      </c>
      <c r="D28" s="89">
        <v>45</v>
      </c>
      <c r="E28" s="150">
        <v>1.4E-2</v>
      </c>
      <c r="F28" s="25"/>
    </row>
    <row r="29" spans="1:6" x14ac:dyDescent="0.2">
      <c r="A29" s="105" t="s">
        <v>18</v>
      </c>
      <c r="B29" s="89">
        <v>38.4</v>
      </c>
      <c r="C29" s="89">
        <v>32.6</v>
      </c>
      <c r="D29" s="89">
        <v>44.6</v>
      </c>
      <c r="E29" s="150">
        <v>5.0000000000000001E-3</v>
      </c>
      <c r="F29" s="25"/>
    </row>
    <row r="30" spans="1:6" ht="15" customHeight="1" x14ac:dyDescent="0.2">
      <c r="A30" s="105" t="s">
        <v>19</v>
      </c>
      <c r="B30" s="89">
        <v>44.3</v>
      </c>
      <c r="C30" s="89">
        <v>37.5</v>
      </c>
      <c r="D30" s="89">
        <v>51.4</v>
      </c>
      <c r="E30" s="150" t="s">
        <v>58</v>
      </c>
      <c r="F30" s="25"/>
    </row>
    <row r="31" spans="1:6" ht="15" customHeight="1" x14ac:dyDescent="0.2">
      <c r="A31" s="105" t="s">
        <v>240</v>
      </c>
      <c r="B31" s="89">
        <v>42.8</v>
      </c>
      <c r="C31" s="89">
        <v>35.299999999999997</v>
      </c>
      <c r="D31" s="89">
        <v>50.5</v>
      </c>
      <c r="E31" s="150">
        <v>1E-3</v>
      </c>
      <c r="F31" s="25"/>
    </row>
    <row r="32" spans="1:6" ht="25.5" customHeight="1" x14ac:dyDescent="0.2">
      <c r="A32" s="378" t="s">
        <v>388</v>
      </c>
      <c r="B32" s="379"/>
      <c r="C32" s="379"/>
      <c r="D32" s="379"/>
      <c r="E32" s="380"/>
      <c r="F32" s="25"/>
    </row>
    <row r="33" spans="1:6" s="28" customFormat="1" ht="38.25" x14ac:dyDescent="0.2">
      <c r="A33" s="162"/>
      <c r="B33" s="212" t="s">
        <v>0</v>
      </c>
      <c r="C33" s="212" t="s">
        <v>1</v>
      </c>
      <c r="D33" s="212" t="s">
        <v>2</v>
      </c>
      <c r="E33" s="213" t="s">
        <v>3</v>
      </c>
      <c r="F33" s="30"/>
    </row>
    <row r="34" spans="1:6" ht="15" customHeight="1" x14ac:dyDescent="0.2">
      <c r="A34" s="100" t="s">
        <v>491</v>
      </c>
      <c r="B34" s="89">
        <v>32.200000000000003</v>
      </c>
      <c r="C34" s="89">
        <v>30.9</v>
      </c>
      <c r="D34" s="89">
        <v>33.6</v>
      </c>
      <c r="E34" s="86" t="s">
        <v>60</v>
      </c>
      <c r="F34" s="25"/>
    </row>
    <row r="35" spans="1:6" x14ac:dyDescent="0.2">
      <c r="A35" s="100" t="s">
        <v>5</v>
      </c>
      <c r="B35" s="89">
        <v>36.200000000000003</v>
      </c>
      <c r="C35" s="89">
        <v>33.4</v>
      </c>
      <c r="D35" s="89">
        <v>39</v>
      </c>
      <c r="E35" s="86" t="s">
        <v>60</v>
      </c>
      <c r="F35" s="25"/>
    </row>
    <row r="36" spans="1:6" x14ac:dyDescent="0.2">
      <c r="A36" s="104" t="s">
        <v>541</v>
      </c>
      <c r="B36" s="89"/>
      <c r="C36" s="89"/>
      <c r="D36" s="89"/>
      <c r="E36" s="127"/>
      <c r="F36" s="25"/>
    </row>
    <row r="37" spans="1:6" x14ac:dyDescent="0.2">
      <c r="A37" s="105" t="s">
        <v>6</v>
      </c>
      <c r="B37" s="89">
        <v>37.700000000000003</v>
      </c>
      <c r="C37" s="89">
        <v>34.1</v>
      </c>
      <c r="D37" s="89">
        <v>41.5</v>
      </c>
      <c r="E37" s="86" t="s">
        <v>57</v>
      </c>
      <c r="F37" s="25"/>
    </row>
    <row r="38" spans="1:6" x14ac:dyDescent="0.2">
      <c r="A38" s="105" t="s">
        <v>7</v>
      </c>
      <c r="B38" s="89">
        <v>34.299999999999997</v>
      </c>
      <c r="C38" s="89">
        <v>29.4</v>
      </c>
      <c r="D38" s="89">
        <v>39.6</v>
      </c>
      <c r="E38" s="127">
        <v>0.29599999999999999</v>
      </c>
      <c r="F38" s="25"/>
    </row>
    <row r="39" spans="1:6" x14ac:dyDescent="0.2">
      <c r="A39" s="105" t="s">
        <v>8</v>
      </c>
      <c r="B39" s="89">
        <v>33.6</v>
      </c>
      <c r="C39" s="89">
        <v>26.2</v>
      </c>
      <c r="D39" s="89">
        <v>41.9</v>
      </c>
      <c r="E39" s="127">
        <v>0.35599999999999998</v>
      </c>
      <c r="F39" s="25"/>
    </row>
    <row r="40" spans="1:6" x14ac:dyDescent="0.2">
      <c r="A40" s="104" t="s">
        <v>13</v>
      </c>
      <c r="B40" s="89"/>
      <c r="C40" s="89"/>
      <c r="D40" s="89"/>
      <c r="E40" s="127"/>
      <c r="F40" s="25"/>
    </row>
    <row r="41" spans="1:6" x14ac:dyDescent="0.2">
      <c r="A41" s="105" t="s">
        <v>483</v>
      </c>
      <c r="B41" s="89">
        <v>30.3</v>
      </c>
      <c r="C41" s="89">
        <v>26.9</v>
      </c>
      <c r="D41" s="89">
        <v>33.9</v>
      </c>
      <c r="E41" s="150" t="s">
        <v>58</v>
      </c>
      <c r="F41" s="25"/>
    </row>
    <row r="42" spans="1:6" x14ac:dyDescent="0.2">
      <c r="A42" s="105" t="s">
        <v>484</v>
      </c>
      <c r="B42" s="89">
        <v>44.8</v>
      </c>
      <c r="C42" s="89">
        <v>40.5</v>
      </c>
      <c r="D42" s="89">
        <v>49.2</v>
      </c>
      <c r="E42" s="86" t="s">
        <v>57</v>
      </c>
      <c r="F42" s="25"/>
    </row>
    <row r="43" spans="1:6" x14ac:dyDescent="0.2">
      <c r="A43" s="104" t="s">
        <v>237</v>
      </c>
      <c r="B43" s="89"/>
      <c r="C43" s="89"/>
      <c r="D43" s="89"/>
      <c r="E43" s="127"/>
      <c r="F43" s="25"/>
    </row>
    <row r="44" spans="1:6" x14ac:dyDescent="0.2">
      <c r="A44" s="105" t="s">
        <v>11</v>
      </c>
      <c r="B44" s="89">
        <v>37.9</v>
      </c>
      <c r="C44" s="89">
        <v>29</v>
      </c>
      <c r="D44" s="89">
        <v>47.7</v>
      </c>
      <c r="E44" s="127">
        <v>0.47199999999999998</v>
      </c>
      <c r="F44" s="25"/>
    </row>
    <row r="45" spans="1:6" x14ac:dyDescent="0.2">
      <c r="A45" s="105" t="s">
        <v>10</v>
      </c>
      <c r="B45" s="89">
        <v>40.299999999999997</v>
      </c>
      <c r="C45" s="89">
        <v>34.1</v>
      </c>
      <c r="D45" s="89">
        <v>46.9</v>
      </c>
      <c r="E45" s="127">
        <v>0.107</v>
      </c>
      <c r="F45" s="25"/>
    </row>
    <row r="46" spans="1:6" x14ac:dyDescent="0.2">
      <c r="A46" s="105" t="s">
        <v>61</v>
      </c>
      <c r="B46" s="89">
        <v>37.299999999999997</v>
      </c>
      <c r="C46" s="89">
        <v>31.5</v>
      </c>
      <c r="D46" s="89">
        <v>43.4</v>
      </c>
      <c r="E46" s="127">
        <v>0.39200000000000002</v>
      </c>
      <c r="F46" s="25"/>
    </row>
    <row r="47" spans="1:6" x14ac:dyDescent="0.2">
      <c r="A47" s="105" t="s">
        <v>9</v>
      </c>
      <c r="B47" s="89">
        <v>34.1</v>
      </c>
      <c r="C47" s="89">
        <v>30.3</v>
      </c>
      <c r="D47" s="89">
        <v>38.200000000000003</v>
      </c>
      <c r="E47" s="86" t="s">
        <v>57</v>
      </c>
      <c r="F47" s="25"/>
    </row>
    <row r="48" spans="1:6" ht="15" x14ac:dyDescent="0.2">
      <c r="A48" s="105" t="s">
        <v>12</v>
      </c>
      <c r="B48" s="106" t="s">
        <v>316</v>
      </c>
      <c r="C48" s="89">
        <v>5.7</v>
      </c>
      <c r="D48" s="89">
        <v>35.9</v>
      </c>
      <c r="E48" s="150">
        <v>1.6E-2</v>
      </c>
      <c r="F48" s="25"/>
    </row>
    <row r="49" spans="1:6" x14ac:dyDescent="0.2">
      <c r="A49" s="104" t="s">
        <v>14</v>
      </c>
      <c r="B49" s="89"/>
      <c r="C49" s="89"/>
      <c r="D49" s="89"/>
      <c r="E49" s="150"/>
      <c r="F49" s="25"/>
    </row>
    <row r="50" spans="1:6" x14ac:dyDescent="0.2">
      <c r="A50" s="105" t="s">
        <v>241</v>
      </c>
      <c r="B50" s="89">
        <v>41.4</v>
      </c>
      <c r="C50" s="89">
        <v>37</v>
      </c>
      <c r="D50" s="89">
        <v>45.9</v>
      </c>
      <c r="E50" s="150">
        <v>1E-3</v>
      </c>
      <c r="F50" s="25"/>
    </row>
    <row r="51" spans="1:6" x14ac:dyDescent="0.2">
      <c r="A51" s="105" t="s">
        <v>243</v>
      </c>
      <c r="B51" s="89">
        <v>31.8</v>
      </c>
      <c r="C51" s="89">
        <v>28.5</v>
      </c>
      <c r="D51" s="89">
        <v>35.4</v>
      </c>
      <c r="E51" s="86" t="s">
        <v>57</v>
      </c>
      <c r="F51" s="25"/>
    </row>
    <row r="52" spans="1:6" x14ac:dyDescent="0.2">
      <c r="A52" s="104" t="s">
        <v>15</v>
      </c>
      <c r="B52" s="89"/>
      <c r="C52" s="89"/>
      <c r="D52" s="89"/>
      <c r="E52" s="127"/>
      <c r="F52" s="25"/>
    </row>
    <row r="53" spans="1:6" x14ac:dyDescent="0.2">
      <c r="A53" s="105" t="s">
        <v>238</v>
      </c>
      <c r="B53" s="89">
        <v>37.700000000000003</v>
      </c>
      <c r="C53" s="89">
        <v>32.6</v>
      </c>
      <c r="D53" s="89">
        <v>43</v>
      </c>
      <c r="E53" s="86" t="s">
        <v>57</v>
      </c>
      <c r="F53" s="25"/>
    </row>
    <row r="54" spans="1:6" x14ac:dyDescent="0.2">
      <c r="A54" s="105" t="s">
        <v>17</v>
      </c>
      <c r="B54" s="89">
        <v>34.6</v>
      </c>
      <c r="C54" s="89">
        <v>28.2</v>
      </c>
      <c r="D54" s="89">
        <v>41.7</v>
      </c>
      <c r="E54" s="127">
        <v>0.48099999999999998</v>
      </c>
      <c r="F54" s="25"/>
    </row>
    <row r="55" spans="1:6" x14ac:dyDescent="0.2">
      <c r="A55" s="105" t="s">
        <v>18</v>
      </c>
      <c r="B55" s="89">
        <v>39.1</v>
      </c>
      <c r="C55" s="89">
        <v>33.299999999999997</v>
      </c>
      <c r="D55" s="89">
        <v>45.3</v>
      </c>
      <c r="E55" s="127">
        <v>0.72099999999999997</v>
      </c>
      <c r="F55" s="25"/>
    </row>
    <row r="56" spans="1:6" ht="15" customHeight="1" x14ac:dyDescent="0.2">
      <c r="A56" s="105" t="s">
        <v>19</v>
      </c>
      <c r="B56" s="89">
        <v>29.8</v>
      </c>
      <c r="C56" s="89">
        <v>24.2</v>
      </c>
      <c r="D56" s="89">
        <v>36.200000000000003</v>
      </c>
      <c r="E56" s="127">
        <v>5.2999999999999999E-2</v>
      </c>
      <c r="F56" s="25"/>
    </row>
    <row r="57" spans="1:6" x14ac:dyDescent="0.2">
      <c r="A57" s="105" t="s">
        <v>240</v>
      </c>
      <c r="B57" s="89">
        <v>38.9</v>
      </c>
      <c r="C57" s="89">
        <v>31.5</v>
      </c>
      <c r="D57" s="89">
        <v>46.8</v>
      </c>
      <c r="E57" s="127">
        <v>0.80400000000000005</v>
      </c>
      <c r="F57" s="25"/>
    </row>
    <row r="58" spans="1:6" x14ac:dyDescent="0.2">
      <c r="A58" s="378" t="s">
        <v>389</v>
      </c>
      <c r="B58" s="379"/>
      <c r="C58" s="379"/>
      <c r="D58" s="379"/>
      <c r="E58" s="380"/>
      <c r="F58" s="25"/>
    </row>
    <row r="59" spans="1:6" s="28" customFormat="1" ht="38.25" x14ac:dyDescent="0.2">
      <c r="A59" s="162"/>
      <c r="B59" s="212" t="s">
        <v>0</v>
      </c>
      <c r="C59" s="212" t="s">
        <v>1</v>
      </c>
      <c r="D59" s="212" t="s">
        <v>2</v>
      </c>
      <c r="E59" s="213" t="s">
        <v>3</v>
      </c>
      <c r="F59" s="30"/>
    </row>
    <row r="60" spans="1:6" x14ac:dyDescent="0.2">
      <c r="A60" s="100" t="s">
        <v>491</v>
      </c>
      <c r="B60" s="89">
        <v>25.1</v>
      </c>
      <c r="C60" s="89">
        <v>23.9</v>
      </c>
      <c r="D60" s="89">
        <v>26.4</v>
      </c>
      <c r="E60" s="86" t="s">
        <v>60</v>
      </c>
      <c r="F60" s="25"/>
    </row>
    <row r="61" spans="1:6" x14ac:dyDescent="0.2">
      <c r="A61" s="100" t="s">
        <v>5</v>
      </c>
      <c r="B61" s="89">
        <v>26.9</v>
      </c>
      <c r="C61" s="89">
        <v>24.5</v>
      </c>
      <c r="D61" s="89">
        <v>29.4</v>
      </c>
      <c r="E61" s="86" t="s">
        <v>60</v>
      </c>
      <c r="F61" s="25"/>
    </row>
    <row r="62" spans="1:6" x14ac:dyDescent="0.2">
      <c r="A62" s="104" t="s">
        <v>541</v>
      </c>
      <c r="B62" s="89"/>
      <c r="C62" s="89"/>
      <c r="D62" s="89"/>
      <c r="E62" s="127"/>
      <c r="F62" s="25"/>
    </row>
    <row r="63" spans="1:6" x14ac:dyDescent="0.2">
      <c r="A63" s="105" t="s">
        <v>6</v>
      </c>
      <c r="B63" s="89">
        <v>30.9</v>
      </c>
      <c r="C63" s="89">
        <v>27.5</v>
      </c>
      <c r="D63" s="89">
        <v>34.4</v>
      </c>
      <c r="E63" s="86" t="s">
        <v>57</v>
      </c>
      <c r="F63" s="25"/>
    </row>
    <row r="64" spans="1:6" x14ac:dyDescent="0.2">
      <c r="A64" s="105" t="s">
        <v>7</v>
      </c>
      <c r="B64" s="89">
        <v>23.4</v>
      </c>
      <c r="C64" s="89">
        <v>19.5</v>
      </c>
      <c r="D64" s="89">
        <v>27.8</v>
      </c>
      <c r="E64" s="150">
        <v>7.0000000000000001E-3</v>
      </c>
      <c r="F64" s="25"/>
    </row>
    <row r="65" spans="1:6" x14ac:dyDescent="0.2">
      <c r="A65" s="105" t="s">
        <v>8</v>
      </c>
      <c r="B65" s="89">
        <v>16.3</v>
      </c>
      <c r="C65" s="89">
        <v>10.5</v>
      </c>
      <c r="D65" s="89">
        <v>24.4</v>
      </c>
      <c r="E65" s="150" t="s">
        <v>58</v>
      </c>
      <c r="F65" s="25"/>
    </row>
    <row r="66" spans="1:6" x14ac:dyDescent="0.2">
      <c r="A66" s="104" t="s">
        <v>13</v>
      </c>
      <c r="B66" s="89"/>
      <c r="C66" s="89"/>
      <c r="D66" s="89"/>
      <c r="E66" s="150"/>
      <c r="F66" s="25"/>
    </row>
    <row r="67" spans="1:6" x14ac:dyDescent="0.2">
      <c r="A67" s="105" t="s">
        <v>483</v>
      </c>
      <c r="B67" s="89">
        <v>29</v>
      </c>
      <c r="C67" s="89">
        <v>25.8</v>
      </c>
      <c r="D67" s="89">
        <v>32.5</v>
      </c>
      <c r="E67" s="150">
        <v>3.5999999999999997E-2</v>
      </c>
      <c r="F67" s="25"/>
    </row>
    <row r="68" spans="1:6" x14ac:dyDescent="0.2">
      <c r="A68" s="105" t="s">
        <v>484</v>
      </c>
      <c r="B68" s="89">
        <v>23.7</v>
      </c>
      <c r="C68" s="89">
        <v>20.2</v>
      </c>
      <c r="D68" s="89">
        <v>27.6</v>
      </c>
      <c r="E68" s="86" t="s">
        <v>57</v>
      </c>
      <c r="F68" s="25"/>
    </row>
    <row r="69" spans="1:6" x14ac:dyDescent="0.2">
      <c r="A69" s="104" t="s">
        <v>237</v>
      </c>
      <c r="B69" s="89"/>
      <c r="C69" s="89"/>
      <c r="D69" s="89"/>
      <c r="E69" s="150"/>
      <c r="F69" s="25"/>
    </row>
    <row r="70" spans="1:6" x14ac:dyDescent="0.2">
      <c r="A70" s="105" t="s">
        <v>11</v>
      </c>
      <c r="B70" s="89">
        <v>12.3</v>
      </c>
      <c r="C70" s="89">
        <v>7.1</v>
      </c>
      <c r="D70" s="89">
        <v>20.5</v>
      </c>
      <c r="E70" s="150">
        <v>4.0000000000000001E-3</v>
      </c>
      <c r="F70" s="25"/>
    </row>
    <row r="71" spans="1:6" x14ac:dyDescent="0.2">
      <c r="A71" s="105" t="s">
        <v>10</v>
      </c>
      <c r="B71" s="89">
        <v>32.9</v>
      </c>
      <c r="C71" s="89">
        <v>27.4</v>
      </c>
      <c r="D71" s="89">
        <v>39</v>
      </c>
      <c r="E71" s="150">
        <v>5.0000000000000001E-3</v>
      </c>
      <c r="F71" s="25"/>
    </row>
    <row r="72" spans="1:6" ht="13.5" customHeight="1" x14ac:dyDescent="0.2">
      <c r="A72" s="105" t="s">
        <v>61</v>
      </c>
      <c r="B72" s="89">
        <v>34.799999999999997</v>
      </c>
      <c r="C72" s="89">
        <v>29.2</v>
      </c>
      <c r="D72" s="89">
        <v>40.9</v>
      </c>
      <c r="E72" s="150">
        <v>1E-3</v>
      </c>
      <c r="F72" s="25"/>
    </row>
    <row r="73" spans="1:6" x14ac:dyDescent="0.2">
      <c r="A73" s="105" t="s">
        <v>9</v>
      </c>
      <c r="B73" s="89">
        <v>23.2</v>
      </c>
      <c r="C73" s="89">
        <v>20</v>
      </c>
      <c r="D73" s="89">
        <v>26.7</v>
      </c>
      <c r="E73" s="86" t="s">
        <v>57</v>
      </c>
      <c r="F73" s="25"/>
    </row>
    <row r="74" spans="1:6" x14ac:dyDescent="0.2">
      <c r="A74" s="105" t="s">
        <v>12</v>
      </c>
      <c r="B74" s="106" t="s">
        <v>341</v>
      </c>
      <c r="C74" s="89">
        <v>20.3</v>
      </c>
      <c r="D74" s="89">
        <v>64.099999999999994</v>
      </c>
      <c r="E74" s="127">
        <v>0.158</v>
      </c>
      <c r="F74" s="25"/>
    </row>
    <row r="75" spans="1:6" x14ac:dyDescent="0.2">
      <c r="A75" s="104" t="s">
        <v>14</v>
      </c>
      <c r="B75" s="89"/>
      <c r="C75" s="89"/>
      <c r="D75" s="89"/>
      <c r="E75" s="127"/>
      <c r="F75" s="25"/>
    </row>
    <row r="76" spans="1:6" x14ac:dyDescent="0.2">
      <c r="A76" s="105" t="s">
        <v>241</v>
      </c>
      <c r="B76" s="89">
        <v>25.1</v>
      </c>
      <c r="C76" s="89">
        <v>21.5</v>
      </c>
      <c r="D76" s="89">
        <v>29.1</v>
      </c>
      <c r="E76" s="127">
        <v>0.20799999999999999</v>
      </c>
      <c r="F76" s="25"/>
    </row>
    <row r="77" spans="1:6" x14ac:dyDescent="0.2">
      <c r="A77" s="105" t="s">
        <v>243</v>
      </c>
      <c r="B77" s="89">
        <v>28.3</v>
      </c>
      <c r="C77" s="89">
        <v>25.2</v>
      </c>
      <c r="D77" s="89">
        <v>31.7</v>
      </c>
      <c r="E77" s="86" t="s">
        <v>57</v>
      </c>
      <c r="F77" s="25"/>
    </row>
    <row r="78" spans="1:6" x14ac:dyDescent="0.2">
      <c r="A78" s="104" t="s">
        <v>15</v>
      </c>
      <c r="B78" s="89"/>
      <c r="C78" s="89"/>
      <c r="D78" s="89"/>
      <c r="E78" s="127"/>
      <c r="F78" s="25"/>
    </row>
    <row r="79" spans="1:6" x14ac:dyDescent="0.2">
      <c r="A79" s="105" t="s">
        <v>238</v>
      </c>
      <c r="B79" s="89">
        <v>34.700000000000003</v>
      </c>
      <c r="C79" s="89">
        <v>29.7</v>
      </c>
      <c r="D79" s="89">
        <v>40.1</v>
      </c>
      <c r="E79" s="86" t="s">
        <v>57</v>
      </c>
      <c r="F79" s="25"/>
    </row>
    <row r="80" spans="1:6" x14ac:dyDescent="0.2">
      <c r="A80" s="105" t="s">
        <v>17</v>
      </c>
      <c r="B80" s="89">
        <v>27.4</v>
      </c>
      <c r="C80" s="89">
        <v>21.9</v>
      </c>
      <c r="D80" s="89">
        <v>33.700000000000003</v>
      </c>
      <c r="E80" s="178">
        <v>7.0000000000000007E-2</v>
      </c>
      <c r="F80" s="25"/>
    </row>
    <row r="81" spans="1:6" x14ac:dyDescent="0.2">
      <c r="A81" s="105" t="s">
        <v>18</v>
      </c>
      <c r="B81" s="89">
        <v>22.4</v>
      </c>
      <c r="C81" s="89">
        <v>17.899999999999999</v>
      </c>
      <c r="D81" s="89">
        <v>27.7</v>
      </c>
      <c r="E81" s="150">
        <v>1E-3</v>
      </c>
      <c r="F81" s="25"/>
    </row>
    <row r="82" spans="1:6" x14ac:dyDescent="0.2">
      <c r="A82" s="105" t="s">
        <v>19</v>
      </c>
      <c r="B82" s="89">
        <v>25.8</v>
      </c>
      <c r="C82" s="89">
        <v>20.5</v>
      </c>
      <c r="D82" s="89">
        <v>31.9</v>
      </c>
      <c r="E82" s="150">
        <v>2.4E-2</v>
      </c>
      <c r="F82" s="25"/>
    </row>
    <row r="83" spans="1:6" x14ac:dyDescent="0.2">
      <c r="A83" s="105" t="s">
        <v>240</v>
      </c>
      <c r="B83" s="89">
        <v>18.399999999999999</v>
      </c>
      <c r="C83" s="89">
        <v>13.8</v>
      </c>
      <c r="D83" s="89">
        <v>24</v>
      </c>
      <c r="E83" s="150" t="s">
        <v>58</v>
      </c>
      <c r="F83" s="25"/>
    </row>
    <row r="84" spans="1:6" s="28" customFormat="1" x14ac:dyDescent="0.2">
      <c r="A84" s="378" t="s">
        <v>578</v>
      </c>
      <c r="B84" s="379"/>
      <c r="C84" s="379"/>
      <c r="D84" s="379"/>
      <c r="E84" s="380"/>
      <c r="F84" s="30"/>
    </row>
    <row r="85" spans="1:6" ht="38.25" x14ac:dyDescent="0.2">
      <c r="A85" s="162"/>
      <c r="B85" s="212" t="s">
        <v>0</v>
      </c>
      <c r="C85" s="212" t="s">
        <v>1</v>
      </c>
      <c r="D85" s="212" t="s">
        <v>2</v>
      </c>
      <c r="E85" s="213" t="s">
        <v>3</v>
      </c>
      <c r="F85" s="25"/>
    </row>
    <row r="86" spans="1:6" x14ac:dyDescent="0.2">
      <c r="A86" s="100" t="s">
        <v>491</v>
      </c>
      <c r="B86" s="31">
        <v>11.3</v>
      </c>
      <c r="C86" s="31">
        <v>10.5</v>
      </c>
      <c r="D86" s="31">
        <v>12.1</v>
      </c>
      <c r="E86" s="86" t="s">
        <v>60</v>
      </c>
      <c r="F86" s="25"/>
    </row>
    <row r="87" spans="1:6" x14ac:dyDescent="0.2">
      <c r="A87" s="100" t="s">
        <v>5</v>
      </c>
      <c r="B87" s="31">
        <v>27.6</v>
      </c>
      <c r="C87" s="31">
        <v>25.1</v>
      </c>
      <c r="D87" s="31">
        <v>30.2</v>
      </c>
      <c r="E87" s="86" t="s">
        <v>60</v>
      </c>
      <c r="F87" s="25"/>
    </row>
    <row r="88" spans="1:6" x14ac:dyDescent="0.2">
      <c r="A88" s="104" t="s">
        <v>541</v>
      </c>
      <c r="B88" s="9"/>
      <c r="C88" s="9"/>
      <c r="D88" s="9"/>
      <c r="E88" s="127"/>
      <c r="F88" s="25"/>
    </row>
    <row r="89" spans="1:6" x14ac:dyDescent="0.2">
      <c r="A89" s="105" t="s">
        <v>6</v>
      </c>
      <c r="B89" s="31">
        <v>27.9</v>
      </c>
      <c r="C89" s="31">
        <v>24.7</v>
      </c>
      <c r="D89" s="31">
        <v>31.4</v>
      </c>
      <c r="E89" s="86" t="s">
        <v>57</v>
      </c>
      <c r="F89" s="25"/>
    </row>
    <row r="90" spans="1:6" x14ac:dyDescent="0.2">
      <c r="A90" s="105" t="s">
        <v>7</v>
      </c>
      <c r="B90" s="31">
        <v>28.3</v>
      </c>
      <c r="C90" s="31">
        <v>24</v>
      </c>
      <c r="D90" s="31">
        <v>33.200000000000003</v>
      </c>
      <c r="E90" s="86">
        <v>0.878</v>
      </c>
      <c r="F90" s="25"/>
    </row>
    <row r="91" spans="1:6" x14ac:dyDescent="0.2">
      <c r="A91" s="105" t="s">
        <v>8</v>
      </c>
      <c r="B91" s="31">
        <v>25.3</v>
      </c>
      <c r="C91" s="31">
        <v>18.8</v>
      </c>
      <c r="D91" s="31">
        <v>33.1</v>
      </c>
      <c r="E91" s="86">
        <v>0.51900000000000002</v>
      </c>
      <c r="F91" s="25"/>
    </row>
    <row r="92" spans="1:6" x14ac:dyDescent="0.2">
      <c r="A92" s="104" t="s">
        <v>13</v>
      </c>
      <c r="B92" s="9"/>
      <c r="C92" s="9"/>
      <c r="D92" s="9"/>
      <c r="E92" s="127"/>
      <c r="F92" s="25"/>
    </row>
    <row r="93" spans="1:6" x14ac:dyDescent="0.2">
      <c r="A93" s="105" t="s">
        <v>483</v>
      </c>
      <c r="B93" s="31">
        <v>28.4</v>
      </c>
      <c r="C93" s="31">
        <v>25.1</v>
      </c>
      <c r="D93" s="31">
        <v>32</v>
      </c>
      <c r="E93" s="131">
        <v>0.42</v>
      </c>
      <c r="F93" s="25"/>
    </row>
    <row r="94" spans="1:6" x14ac:dyDescent="0.2">
      <c r="A94" s="105" t="s">
        <v>484</v>
      </c>
      <c r="B94" s="31">
        <v>26.3</v>
      </c>
      <c r="C94" s="31">
        <v>22.8</v>
      </c>
      <c r="D94" s="31">
        <v>30.2</v>
      </c>
      <c r="E94" s="86" t="s">
        <v>57</v>
      </c>
      <c r="F94" s="25"/>
    </row>
    <row r="95" spans="1:6" x14ac:dyDescent="0.2">
      <c r="A95" s="104" t="s">
        <v>237</v>
      </c>
      <c r="B95" s="9"/>
      <c r="C95" s="9"/>
      <c r="D95" s="9"/>
      <c r="E95" s="127"/>
      <c r="F95" s="25"/>
    </row>
    <row r="96" spans="1:6" x14ac:dyDescent="0.2">
      <c r="A96" s="105" t="s">
        <v>11</v>
      </c>
      <c r="B96" s="31">
        <v>30.8</v>
      </c>
      <c r="C96" s="31">
        <v>22.8</v>
      </c>
      <c r="D96" s="31">
        <v>40.200000000000003</v>
      </c>
      <c r="E96" s="128">
        <v>8.0000000000000002E-3</v>
      </c>
      <c r="F96" s="25"/>
    </row>
    <row r="97" spans="1:6" x14ac:dyDescent="0.2">
      <c r="A97" s="105" t="s">
        <v>10</v>
      </c>
      <c r="B97" s="31">
        <v>34.700000000000003</v>
      </c>
      <c r="C97" s="31">
        <v>29</v>
      </c>
      <c r="D97" s="31">
        <v>41</v>
      </c>
      <c r="E97" s="135" t="s">
        <v>58</v>
      </c>
      <c r="F97" s="25"/>
    </row>
    <row r="98" spans="1:6" x14ac:dyDescent="0.2">
      <c r="A98" s="105" t="s">
        <v>61</v>
      </c>
      <c r="B98" s="31">
        <v>39.1</v>
      </c>
      <c r="C98" s="31">
        <v>33.4</v>
      </c>
      <c r="D98" s="31">
        <v>45.2</v>
      </c>
      <c r="E98" s="135" t="s">
        <v>58</v>
      </c>
      <c r="F98" s="25"/>
    </row>
    <row r="99" spans="1:6" x14ac:dyDescent="0.2">
      <c r="A99" s="105" t="s">
        <v>9</v>
      </c>
      <c r="B99" s="31">
        <v>18.2</v>
      </c>
      <c r="C99" s="31">
        <v>15.4</v>
      </c>
      <c r="D99" s="31">
        <v>21.5</v>
      </c>
      <c r="E99" s="86" t="s">
        <v>57</v>
      </c>
      <c r="F99" s="25"/>
    </row>
    <row r="100" spans="1:6" x14ac:dyDescent="0.2">
      <c r="A100" s="105" t="s">
        <v>12</v>
      </c>
      <c r="B100" s="31" t="s">
        <v>320</v>
      </c>
      <c r="C100" s="31">
        <v>27.1</v>
      </c>
      <c r="D100" s="31">
        <v>70.599999999999994</v>
      </c>
      <c r="E100" s="135">
        <v>1.2E-2</v>
      </c>
      <c r="F100" s="25"/>
    </row>
    <row r="101" spans="1:6" x14ac:dyDescent="0.2">
      <c r="A101" s="104" t="s">
        <v>14</v>
      </c>
      <c r="B101" s="9"/>
      <c r="C101" s="9"/>
      <c r="D101" s="9"/>
      <c r="E101" s="127"/>
      <c r="F101" s="25"/>
    </row>
    <row r="102" spans="1:6" x14ac:dyDescent="0.2">
      <c r="A102" s="105" t="s">
        <v>241</v>
      </c>
      <c r="B102" s="31">
        <v>31.6</v>
      </c>
      <c r="C102" s="31">
        <v>27.8</v>
      </c>
      <c r="D102" s="31">
        <v>35.799999999999997</v>
      </c>
      <c r="E102" s="128">
        <v>4.0000000000000001E-3</v>
      </c>
      <c r="F102" s="25"/>
    </row>
    <row r="103" spans="1:6" x14ac:dyDescent="0.2">
      <c r="A103" s="105" t="s">
        <v>243</v>
      </c>
      <c r="B103" s="31">
        <v>24.1</v>
      </c>
      <c r="C103" s="31">
        <v>21.1</v>
      </c>
      <c r="D103" s="31">
        <v>27.5</v>
      </c>
      <c r="E103" s="86" t="s">
        <v>57</v>
      </c>
      <c r="F103" s="25"/>
    </row>
    <row r="104" spans="1:6" x14ac:dyDescent="0.2">
      <c r="A104" s="104" t="s">
        <v>15</v>
      </c>
      <c r="B104" s="9"/>
      <c r="C104" s="9"/>
      <c r="D104" s="9"/>
      <c r="E104" s="127"/>
      <c r="F104" s="25"/>
    </row>
    <row r="105" spans="1:6" x14ac:dyDescent="0.2">
      <c r="A105" s="105" t="s">
        <v>238</v>
      </c>
      <c r="B105" s="31">
        <v>41.2</v>
      </c>
      <c r="C105" s="31">
        <v>36</v>
      </c>
      <c r="D105" s="31">
        <v>46.6</v>
      </c>
      <c r="E105" s="86" t="s">
        <v>57</v>
      </c>
      <c r="F105" s="25"/>
    </row>
    <row r="106" spans="1:6" x14ac:dyDescent="0.2">
      <c r="A106" s="105" t="s">
        <v>17</v>
      </c>
      <c r="B106" s="31">
        <v>25.7</v>
      </c>
      <c r="C106" s="31">
        <v>20.2</v>
      </c>
      <c r="D106" s="31">
        <v>32.200000000000003</v>
      </c>
      <c r="E106" s="135" t="s">
        <v>58</v>
      </c>
      <c r="F106" s="25"/>
    </row>
    <row r="107" spans="1:6" x14ac:dyDescent="0.2">
      <c r="A107" s="105" t="s">
        <v>18</v>
      </c>
      <c r="B107" s="31">
        <v>24.7</v>
      </c>
      <c r="C107" s="31">
        <v>20</v>
      </c>
      <c r="D107" s="31">
        <v>30.1</v>
      </c>
      <c r="E107" s="135" t="s">
        <v>58</v>
      </c>
      <c r="F107" s="25"/>
    </row>
    <row r="108" spans="1:6" ht="15" x14ac:dyDescent="0.2">
      <c r="A108" s="105" t="s">
        <v>19</v>
      </c>
      <c r="B108" s="31" t="s">
        <v>321</v>
      </c>
      <c r="C108" s="31">
        <v>17.7</v>
      </c>
      <c r="D108" s="31">
        <v>28.2</v>
      </c>
      <c r="E108" s="135" t="s">
        <v>58</v>
      </c>
      <c r="F108" s="25"/>
    </row>
    <row r="109" spans="1:6" ht="15" customHeight="1" x14ac:dyDescent="0.2">
      <c r="A109" s="105" t="s">
        <v>240</v>
      </c>
      <c r="B109" s="31" t="s">
        <v>287</v>
      </c>
      <c r="C109" s="31">
        <v>9.1</v>
      </c>
      <c r="D109" s="31">
        <v>19.600000000000001</v>
      </c>
      <c r="E109" s="135" t="s">
        <v>58</v>
      </c>
      <c r="F109" s="25"/>
    </row>
    <row r="110" spans="1:6" s="28" customFormat="1" ht="30" customHeight="1" x14ac:dyDescent="0.2">
      <c r="A110" s="378" t="s">
        <v>579</v>
      </c>
      <c r="B110" s="379"/>
      <c r="C110" s="379"/>
      <c r="D110" s="379"/>
      <c r="E110" s="380"/>
      <c r="F110" s="30"/>
    </row>
    <row r="111" spans="1:6" ht="38.25" x14ac:dyDescent="0.2">
      <c r="A111" s="162"/>
      <c r="B111" s="212" t="s">
        <v>0</v>
      </c>
      <c r="C111" s="212" t="s">
        <v>1</v>
      </c>
      <c r="D111" s="212" t="s">
        <v>2</v>
      </c>
      <c r="E111" s="213" t="s">
        <v>3</v>
      </c>
      <c r="F111" s="25"/>
    </row>
    <row r="112" spans="1:6" ht="15" x14ac:dyDescent="0.2">
      <c r="A112" s="100" t="s">
        <v>491</v>
      </c>
      <c r="B112" s="31" t="s">
        <v>322</v>
      </c>
      <c r="C112" s="31">
        <v>26.3</v>
      </c>
      <c r="D112" s="31">
        <v>28.7</v>
      </c>
      <c r="E112" s="86" t="s">
        <v>60</v>
      </c>
      <c r="F112" s="25"/>
    </row>
    <row r="113" spans="1:6" x14ac:dyDescent="0.2">
      <c r="A113" s="100" t="s">
        <v>5</v>
      </c>
      <c r="B113" s="31">
        <v>64.8</v>
      </c>
      <c r="C113" s="31">
        <v>62.1</v>
      </c>
      <c r="D113" s="31">
        <v>67.5</v>
      </c>
      <c r="E113" s="86" t="s">
        <v>60</v>
      </c>
      <c r="F113" s="25"/>
    </row>
    <row r="114" spans="1:6" x14ac:dyDescent="0.2">
      <c r="A114" s="104" t="s">
        <v>541</v>
      </c>
      <c r="B114" s="9"/>
      <c r="C114" s="9"/>
      <c r="D114" s="9"/>
      <c r="E114" s="127"/>
      <c r="F114" s="25"/>
    </row>
    <row r="115" spans="1:6" x14ac:dyDescent="0.2">
      <c r="A115" s="105" t="s">
        <v>6</v>
      </c>
      <c r="B115" s="31">
        <v>63</v>
      </c>
      <c r="C115" s="31">
        <v>59.3</v>
      </c>
      <c r="D115" s="31">
        <v>66.5</v>
      </c>
      <c r="E115" s="86" t="s">
        <v>57</v>
      </c>
      <c r="F115" s="25"/>
    </row>
    <row r="116" spans="1:6" x14ac:dyDescent="0.2">
      <c r="A116" s="105" t="s">
        <v>7</v>
      </c>
      <c r="B116" s="31">
        <v>68.599999999999994</v>
      </c>
      <c r="C116" s="31">
        <v>63.7</v>
      </c>
      <c r="D116" s="31">
        <v>73</v>
      </c>
      <c r="E116" s="86">
        <v>6.4000000000000001E-2</v>
      </c>
      <c r="F116" s="25"/>
    </row>
    <row r="117" spans="1:6" ht="15" x14ac:dyDescent="0.2">
      <c r="A117" s="105" t="s">
        <v>8</v>
      </c>
      <c r="B117" s="31" t="s">
        <v>292</v>
      </c>
      <c r="C117" s="31">
        <v>55.5</v>
      </c>
      <c r="D117" s="31">
        <v>72.599999999999994</v>
      </c>
      <c r="E117" s="86">
        <v>0.752</v>
      </c>
      <c r="F117" s="25"/>
    </row>
    <row r="118" spans="1:6" x14ac:dyDescent="0.2">
      <c r="A118" s="104" t="s">
        <v>13</v>
      </c>
      <c r="B118" s="9"/>
      <c r="C118" s="9"/>
      <c r="D118" s="9"/>
      <c r="E118" s="127"/>
      <c r="F118" s="25"/>
    </row>
    <row r="119" spans="1:6" x14ac:dyDescent="0.2">
      <c r="A119" s="105" t="s">
        <v>483</v>
      </c>
      <c r="B119" s="31">
        <v>66.8</v>
      </c>
      <c r="C119" s="31">
        <v>63.1</v>
      </c>
      <c r="D119" s="31">
        <v>70.3</v>
      </c>
      <c r="E119" s="86">
        <v>7.8E-2</v>
      </c>
      <c r="F119" s="25"/>
    </row>
    <row r="120" spans="1:6" x14ac:dyDescent="0.2">
      <c r="A120" s="105" t="s">
        <v>484</v>
      </c>
      <c r="B120" s="31">
        <v>61.9</v>
      </c>
      <c r="C120" s="31">
        <v>57.7</v>
      </c>
      <c r="D120" s="31">
        <v>65.900000000000006</v>
      </c>
      <c r="E120" s="86" t="s">
        <v>57</v>
      </c>
      <c r="F120" s="25"/>
    </row>
    <row r="121" spans="1:6" x14ac:dyDescent="0.2">
      <c r="A121" s="104" t="s">
        <v>237</v>
      </c>
      <c r="B121" s="9"/>
      <c r="C121" s="9"/>
      <c r="D121" s="9"/>
      <c r="E121" s="127"/>
      <c r="F121" s="25"/>
    </row>
    <row r="122" spans="1:6" ht="15" x14ac:dyDescent="0.2">
      <c r="A122" s="105" t="s">
        <v>11</v>
      </c>
      <c r="B122" s="31" t="s">
        <v>323</v>
      </c>
      <c r="C122" s="31">
        <v>41.1</v>
      </c>
      <c r="D122" s="31">
        <v>59.8</v>
      </c>
      <c r="E122" s="86">
        <v>0.21099999999999999</v>
      </c>
      <c r="F122" s="25"/>
    </row>
    <row r="123" spans="1:6" x14ac:dyDescent="0.2">
      <c r="A123" s="105" t="s">
        <v>10</v>
      </c>
      <c r="B123" s="31">
        <v>76.099999999999994</v>
      </c>
      <c r="C123" s="31">
        <v>70.5</v>
      </c>
      <c r="D123" s="31">
        <v>81</v>
      </c>
      <c r="E123" s="135" t="s">
        <v>58</v>
      </c>
      <c r="F123" s="25"/>
    </row>
    <row r="124" spans="1:6" ht="15" x14ac:dyDescent="0.2">
      <c r="A124" s="105" t="s">
        <v>61</v>
      </c>
      <c r="B124" s="31" t="s">
        <v>324</v>
      </c>
      <c r="C124" s="31">
        <v>72.400000000000006</v>
      </c>
      <c r="D124" s="31">
        <v>81.900000000000006</v>
      </c>
      <c r="E124" s="135" t="s">
        <v>58</v>
      </c>
      <c r="F124" s="25"/>
    </row>
    <row r="125" spans="1:6" x14ac:dyDescent="0.2">
      <c r="A125" s="105" t="s">
        <v>9</v>
      </c>
      <c r="B125" s="31">
        <v>57</v>
      </c>
      <c r="C125" s="31">
        <v>52.9</v>
      </c>
      <c r="D125" s="31">
        <v>61.1</v>
      </c>
      <c r="E125" s="86" t="s">
        <v>57</v>
      </c>
      <c r="F125" s="25"/>
    </row>
    <row r="126" spans="1:6" x14ac:dyDescent="0.2">
      <c r="A126" s="105" t="s">
        <v>12</v>
      </c>
      <c r="B126" s="31" t="s">
        <v>325</v>
      </c>
      <c r="C126" s="31">
        <v>40.6</v>
      </c>
      <c r="D126" s="31">
        <v>85.4</v>
      </c>
      <c r="E126" s="86">
        <v>0.434</v>
      </c>
      <c r="F126" s="25"/>
    </row>
    <row r="127" spans="1:6" x14ac:dyDescent="0.2">
      <c r="A127" s="104" t="s">
        <v>14</v>
      </c>
      <c r="B127" s="9"/>
      <c r="C127" s="9"/>
      <c r="D127" s="9"/>
      <c r="E127" s="127"/>
      <c r="F127" s="25"/>
    </row>
    <row r="128" spans="1:6" x14ac:dyDescent="0.2">
      <c r="A128" s="105" t="s">
        <v>241</v>
      </c>
      <c r="B128" s="31">
        <v>66.599999999999994</v>
      </c>
      <c r="C128" s="31">
        <v>62.5</v>
      </c>
      <c r="D128" s="31">
        <v>70.5</v>
      </c>
      <c r="E128" s="86">
        <v>0.221</v>
      </c>
      <c r="F128" s="25"/>
    </row>
    <row r="129" spans="1:6" x14ac:dyDescent="0.2">
      <c r="A129" s="105" t="s">
        <v>243</v>
      </c>
      <c r="B129" s="31">
        <v>63.3</v>
      </c>
      <c r="C129" s="31">
        <v>59.6</v>
      </c>
      <c r="D129" s="31">
        <v>66.8</v>
      </c>
      <c r="E129" s="86" t="s">
        <v>57</v>
      </c>
      <c r="F129" s="25"/>
    </row>
    <row r="130" spans="1:6" x14ac:dyDescent="0.2">
      <c r="A130" s="104" t="s">
        <v>15</v>
      </c>
      <c r="B130" s="9"/>
      <c r="C130" s="9"/>
      <c r="D130" s="9"/>
      <c r="E130" s="127"/>
      <c r="F130" s="25"/>
    </row>
    <row r="131" spans="1:6" x14ac:dyDescent="0.2">
      <c r="A131" s="105" t="s">
        <v>238</v>
      </c>
      <c r="B131" s="31">
        <v>72.8</v>
      </c>
      <c r="C131" s="31">
        <v>67.900000000000006</v>
      </c>
      <c r="D131" s="31">
        <v>77.2</v>
      </c>
      <c r="E131" s="86" t="s">
        <v>57</v>
      </c>
      <c r="F131" s="25"/>
    </row>
    <row r="132" spans="1:6" x14ac:dyDescent="0.2">
      <c r="A132" s="105" t="s">
        <v>17</v>
      </c>
      <c r="B132" s="31">
        <v>67</v>
      </c>
      <c r="C132" s="31">
        <v>60.3</v>
      </c>
      <c r="D132" s="31">
        <v>73.099999999999994</v>
      </c>
      <c r="E132" s="86">
        <v>0.156</v>
      </c>
      <c r="F132" s="25"/>
    </row>
    <row r="133" spans="1:6" x14ac:dyDescent="0.2">
      <c r="A133" s="105" t="s">
        <v>18</v>
      </c>
      <c r="B133" s="31">
        <v>65.8</v>
      </c>
      <c r="C133" s="31">
        <v>59.8</v>
      </c>
      <c r="D133" s="31">
        <v>71.2</v>
      </c>
      <c r="E133" s="86">
        <v>6.2E-2</v>
      </c>
      <c r="F133" s="25"/>
    </row>
    <row r="134" spans="1:6" x14ac:dyDescent="0.2">
      <c r="A134" s="105" t="s">
        <v>19</v>
      </c>
      <c r="B134" s="31">
        <v>55.9</v>
      </c>
      <c r="C134" s="31">
        <v>49</v>
      </c>
      <c r="D134" s="31">
        <v>62.6</v>
      </c>
      <c r="E134" s="135" t="s">
        <v>58</v>
      </c>
      <c r="F134" s="25"/>
    </row>
    <row r="135" spans="1:6" ht="15" x14ac:dyDescent="0.2">
      <c r="A135" s="105" t="s">
        <v>240</v>
      </c>
      <c r="B135" s="31" t="s">
        <v>326</v>
      </c>
      <c r="C135" s="31">
        <v>49</v>
      </c>
      <c r="D135" s="31">
        <v>63.6</v>
      </c>
      <c r="E135" s="135" t="s">
        <v>58</v>
      </c>
      <c r="F135" s="25"/>
    </row>
    <row r="136" spans="1:6" ht="13.5" customHeight="1" x14ac:dyDescent="0.2">
      <c r="A136" s="378" t="s">
        <v>580</v>
      </c>
      <c r="B136" s="379"/>
      <c r="C136" s="379"/>
      <c r="D136" s="379"/>
      <c r="E136" s="380"/>
      <c r="F136" s="25"/>
    </row>
    <row r="137" spans="1:6" s="28" customFormat="1" ht="38.25" x14ac:dyDescent="0.2">
      <c r="A137" s="162"/>
      <c r="B137" s="212" t="s">
        <v>0</v>
      </c>
      <c r="C137" s="212" t="s">
        <v>1</v>
      </c>
      <c r="D137" s="212" t="s">
        <v>2</v>
      </c>
      <c r="E137" s="213" t="s">
        <v>3</v>
      </c>
      <c r="F137" s="30"/>
    </row>
    <row r="138" spans="1:6" x14ac:dyDescent="0.2">
      <c r="A138" s="100" t="s">
        <v>491</v>
      </c>
      <c r="B138" s="89">
        <v>3.48</v>
      </c>
      <c r="C138" s="106">
        <v>3.06</v>
      </c>
      <c r="D138" s="106">
        <v>3.96</v>
      </c>
      <c r="E138" s="177" t="s">
        <v>60</v>
      </c>
      <c r="F138" s="25"/>
    </row>
    <row r="139" spans="1:6" x14ac:dyDescent="0.2">
      <c r="A139" s="100" t="s">
        <v>5</v>
      </c>
      <c r="B139" s="67">
        <v>9.8000000000000007</v>
      </c>
      <c r="C139" s="67">
        <v>8.3000000000000007</v>
      </c>
      <c r="D139" s="67">
        <v>11.4</v>
      </c>
      <c r="E139" s="177" t="s">
        <v>60</v>
      </c>
      <c r="F139" s="25"/>
    </row>
    <row r="140" spans="1:6" x14ac:dyDescent="0.2">
      <c r="A140" s="104" t="s">
        <v>541</v>
      </c>
      <c r="B140" s="89"/>
      <c r="C140" s="89"/>
      <c r="D140" s="89"/>
      <c r="E140" s="180"/>
      <c r="F140" s="25"/>
    </row>
    <row r="141" spans="1:6" x14ac:dyDescent="0.2">
      <c r="A141" s="105" t="s">
        <v>6</v>
      </c>
      <c r="B141" s="68">
        <v>9</v>
      </c>
      <c r="C141" s="67">
        <v>7.2</v>
      </c>
      <c r="D141" s="67">
        <v>11.2</v>
      </c>
      <c r="E141" s="127" t="s">
        <v>57</v>
      </c>
      <c r="F141" s="25"/>
    </row>
    <row r="142" spans="1:6" x14ac:dyDescent="0.2">
      <c r="A142" s="105" t="s">
        <v>7</v>
      </c>
      <c r="B142" s="68">
        <v>11.2</v>
      </c>
      <c r="C142" s="67">
        <v>8.6</v>
      </c>
      <c r="D142" s="67">
        <v>14.4</v>
      </c>
      <c r="E142" s="180">
        <v>0.99299999999999999</v>
      </c>
      <c r="F142" s="25"/>
    </row>
    <row r="143" spans="1:6" x14ac:dyDescent="0.2">
      <c r="A143" s="105" t="s">
        <v>8</v>
      </c>
      <c r="B143" s="68">
        <v>9.3000000000000007</v>
      </c>
      <c r="C143" s="67">
        <v>6.1</v>
      </c>
      <c r="D143" s="67">
        <v>13.9</v>
      </c>
      <c r="E143" s="180">
        <v>0.33960000000000001</v>
      </c>
      <c r="F143" s="25"/>
    </row>
    <row r="144" spans="1:6" x14ac:dyDescent="0.2">
      <c r="A144" s="104" t="s">
        <v>13</v>
      </c>
      <c r="B144" s="32"/>
      <c r="C144" s="32"/>
      <c r="D144" s="32"/>
      <c r="E144" s="180"/>
      <c r="F144" s="25"/>
    </row>
    <row r="145" spans="1:6" x14ac:dyDescent="0.2">
      <c r="A145" s="105" t="s">
        <v>483</v>
      </c>
      <c r="B145" s="68">
        <v>7.7</v>
      </c>
      <c r="C145" s="67">
        <v>5.9</v>
      </c>
      <c r="D145" s="68">
        <v>10</v>
      </c>
      <c r="E145" s="180">
        <v>8.9599999999999999E-2</v>
      </c>
      <c r="F145" s="25"/>
    </row>
    <row r="146" spans="1:6" x14ac:dyDescent="0.2">
      <c r="A146" s="105" t="s">
        <v>484</v>
      </c>
      <c r="B146" s="68">
        <v>12.7</v>
      </c>
      <c r="C146" s="67">
        <v>10.5</v>
      </c>
      <c r="D146" s="67">
        <v>15.4</v>
      </c>
      <c r="E146" s="127" t="s">
        <v>57</v>
      </c>
    </row>
    <row r="147" spans="1:6" x14ac:dyDescent="0.2">
      <c r="A147" s="104" t="s">
        <v>237</v>
      </c>
      <c r="B147" s="32"/>
      <c r="C147" s="32"/>
      <c r="D147" s="32"/>
      <c r="E147" s="180"/>
    </row>
    <row r="148" spans="1:6" x14ac:dyDescent="0.2">
      <c r="A148" s="105" t="s">
        <v>10</v>
      </c>
      <c r="B148" s="68">
        <v>8</v>
      </c>
      <c r="C148" s="67">
        <v>5.7</v>
      </c>
      <c r="D148" s="67">
        <v>11.2</v>
      </c>
      <c r="E148" s="177">
        <v>0.30990000000000001</v>
      </c>
    </row>
    <row r="149" spans="1:6" x14ac:dyDescent="0.2">
      <c r="A149" s="105" t="s">
        <v>61</v>
      </c>
      <c r="B149" s="67">
        <v>11.2</v>
      </c>
      <c r="C149" s="67">
        <v>8.1999999999999993</v>
      </c>
      <c r="D149" s="67">
        <v>15.2</v>
      </c>
      <c r="E149" s="180">
        <v>0.80600000000000005</v>
      </c>
    </row>
    <row r="150" spans="1:6" x14ac:dyDescent="0.2">
      <c r="A150" s="105" t="s">
        <v>9</v>
      </c>
      <c r="B150" s="68">
        <v>9.4</v>
      </c>
      <c r="C150" s="67">
        <v>7.7</v>
      </c>
      <c r="D150" s="67">
        <v>11.5</v>
      </c>
      <c r="E150" s="127" t="s">
        <v>57</v>
      </c>
    </row>
    <row r="151" spans="1:6" ht="15" x14ac:dyDescent="0.2">
      <c r="A151" s="105" t="s">
        <v>452</v>
      </c>
      <c r="B151" s="67">
        <v>13.3</v>
      </c>
      <c r="C151" s="67">
        <v>7.6</v>
      </c>
      <c r="D151" s="67">
        <v>22.3</v>
      </c>
      <c r="E151" s="180">
        <v>0.36840000000000001</v>
      </c>
    </row>
    <row r="152" spans="1:6" x14ac:dyDescent="0.2">
      <c r="A152" s="378" t="s">
        <v>581</v>
      </c>
      <c r="B152" s="379"/>
      <c r="C152" s="379"/>
      <c r="D152" s="379"/>
      <c r="E152" s="380"/>
      <c r="F152" s="25"/>
    </row>
    <row r="153" spans="1:6" s="28" customFormat="1" ht="38.25" x14ac:dyDescent="0.2">
      <c r="A153" s="162"/>
      <c r="B153" s="212" t="s">
        <v>0</v>
      </c>
      <c r="C153" s="212" t="s">
        <v>1</v>
      </c>
      <c r="D153" s="212" t="s">
        <v>2</v>
      </c>
      <c r="E153" s="213" t="s">
        <v>3</v>
      </c>
      <c r="F153" s="30"/>
    </row>
    <row r="154" spans="1:6" x14ac:dyDescent="0.2">
      <c r="A154" s="100" t="s">
        <v>491</v>
      </c>
      <c r="B154" s="92">
        <v>2.52</v>
      </c>
      <c r="C154" s="92">
        <v>2.16</v>
      </c>
      <c r="D154" s="92">
        <v>2.93</v>
      </c>
      <c r="E154" s="127" t="s">
        <v>60</v>
      </c>
      <c r="F154" s="25"/>
    </row>
    <row r="155" spans="1:6" ht="15" customHeight="1" x14ac:dyDescent="0.2">
      <c r="A155" s="100" t="s">
        <v>5</v>
      </c>
      <c r="B155" s="68">
        <v>5.4</v>
      </c>
      <c r="C155" s="68">
        <v>4.5199999999999996</v>
      </c>
      <c r="D155" s="68">
        <v>6.45</v>
      </c>
      <c r="E155" s="127" t="s">
        <v>60</v>
      </c>
      <c r="F155" s="25"/>
    </row>
    <row r="156" spans="1:6" ht="14.25" customHeight="1" x14ac:dyDescent="0.2">
      <c r="A156" s="104" t="s">
        <v>541</v>
      </c>
      <c r="B156" s="32"/>
      <c r="C156" s="32"/>
      <c r="D156" s="32"/>
      <c r="E156" s="94"/>
      <c r="F156" s="25"/>
    </row>
    <row r="157" spans="1:6" x14ac:dyDescent="0.2">
      <c r="A157" s="105" t="s">
        <v>6</v>
      </c>
      <c r="B157" s="68">
        <v>4.34</v>
      </c>
      <c r="C157" s="68">
        <v>3.36</v>
      </c>
      <c r="D157" s="68">
        <v>5.6</v>
      </c>
      <c r="E157" s="127" t="s">
        <v>57</v>
      </c>
      <c r="F157" s="25"/>
    </row>
    <row r="158" spans="1:6" x14ac:dyDescent="0.2">
      <c r="A158" s="105" t="s">
        <v>7</v>
      </c>
      <c r="B158" s="68">
        <v>7.09</v>
      </c>
      <c r="C158" s="68">
        <v>5.4</v>
      </c>
      <c r="D158" s="68">
        <v>9.24</v>
      </c>
      <c r="E158" s="179">
        <v>4.7399999999999998E-2</v>
      </c>
      <c r="F158" s="25"/>
    </row>
    <row r="159" spans="1:6" x14ac:dyDescent="0.2">
      <c r="A159" s="105" t="s">
        <v>8</v>
      </c>
      <c r="B159" s="68">
        <v>5.81</v>
      </c>
      <c r="C159" s="68">
        <v>3.03</v>
      </c>
      <c r="D159" s="68">
        <v>10.8</v>
      </c>
      <c r="E159" s="180">
        <v>0.2437</v>
      </c>
      <c r="F159" s="25"/>
    </row>
    <row r="160" spans="1:6" x14ac:dyDescent="0.2">
      <c r="A160" s="104" t="s">
        <v>13</v>
      </c>
      <c r="B160" s="32"/>
      <c r="C160" s="32"/>
      <c r="D160" s="32"/>
      <c r="E160" s="180"/>
      <c r="F160" s="25"/>
    </row>
    <row r="161" spans="1:6" x14ac:dyDescent="0.2">
      <c r="A161" s="105" t="s">
        <v>483</v>
      </c>
      <c r="B161" s="68">
        <v>5.78</v>
      </c>
      <c r="C161" s="68">
        <v>4.5199999999999996</v>
      </c>
      <c r="D161" s="68">
        <v>7.38</v>
      </c>
      <c r="E161" s="179">
        <v>2.63E-2</v>
      </c>
      <c r="F161" s="25"/>
    </row>
    <row r="162" spans="1:6" x14ac:dyDescent="0.2">
      <c r="A162" s="105" t="s">
        <v>484</v>
      </c>
      <c r="B162" s="68">
        <v>4.8600000000000003</v>
      </c>
      <c r="C162" s="68">
        <v>3.82</v>
      </c>
      <c r="D162" s="68">
        <v>6.17</v>
      </c>
      <c r="E162" s="127" t="s">
        <v>57</v>
      </c>
      <c r="F162" s="25"/>
    </row>
    <row r="163" spans="1:6" x14ac:dyDescent="0.2">
      <c r="A163" s="104" t="s">
        <v>237</v>
      </c>
      <c r="B163" s="32"/>
      <c r="C163" s="32"/>
      <c r="D163" s="32"/>
      <c r="E163" s="180"/>
      <c r="F163" s="25"/>
    </row>
    <row r="164" spans="1:6" x14ac:dyDescent="0.2">
      <c r="A164" s="105" t="s">
        <v>10</v>
      </c>
      <c r="B164" s="68">
        <v>6.42</v>
      </c>
      <c r="C164" s="68">
        <v>4.62</v>
      </c>
      <c r="D164" s="68">
        <v>8.86</v>
      </c>
      <c r="E164" s="177">
        <v>5.6800000000000003E-2</v>
      </c>
      <c r="F164" s="25"/>
    </row>
    <row r="165" spans="1:6" x14ac:dyDescent="0.2">
      <c r="A165" s="105" t="s">
        <v>61</v>
      </c>
      <c r="B165" s="68">
        <v>5.58</v>
      </c>
      <c r="C165" s="68">
        <v>3.62</v>
      </c>
      <c r="D165" s="68">
        <v>8.5299999999999994</v>
      </c>
      <c r="E165" s="180">
        <v>0.86860000000000004</v>
      </c>
      <c r="F165" s="25"/>
    </row>
    <row r="166" spans="1:6" x14ac:dyDescent="0.2">
      <c r="A166" s="105" t="s">
        <v>9</v>
      </c>
      <c r="B166" s="68">
        <v>4.5999999999999996</v>
      </c>
      <c r="C166" s="68">
        <v>3.67</v>
      </c>
      <c r="D166" s="68">
        <v>5.76</v>
      </c>
      <c r="E166" s="127" t="s">
        <v>57</v>
      </c>
      <c r="F166" s="25"/>
    </row>
    <row r="167" spans="1:6" ht="15" x14ac:dyDescent="0.2">
      <c r="A167" s="105" t="s">
        <v>452</v>
      </c>
      <c r="B167" s="33" t="s">
        <v>59</v>
      </c>
      <c r="C167" s="33" t="s">
        <v>59</v>
      </c>
      <c r="D167" s="33" t="s">
        <v>59</v>
      </c>
      <c r="E167" s="86" t="s">
        <v>59</v>
      </c>
      <c r="F167" s="25"/>
    </row>
    <row r="168" spans="1:6" ht="30" customHeight="1" x14ac:dyDescent="0.2">
      <c r="A168" s="378" t="s">
        <v>536</v>
      </c>
      <c r="B168" s="379"/>
      <c r="C168" s="379"/>
      <c r="D168" s="379"/>
      <c r="E168" s="380"/>
    </row>
    <row r="169" spans="1:6" s="28" customFormat="1" ht="38.25" x14ac:dyDescent="0.2">
      <c r="A169" s="162"/>
      <c r="B169" s="212" t="s">
        <v>0</v>
      </c>
      <c r="C169" s="212" t="s">
        <v>1</v>
      </c>
      <c r="D169" s="212" t="s">
        <v>2</v>
      </c>
      <c r="E169" s="213" t="s">
        <v>3</v>
      </c>
    </row>
    <row r="170" spans="1:6" x14ac:dyDescent="0.2">
      <c r="A170" s="100" t="s">
        <v>491</v>
      </c>
      <c r="B170" s="9">
        <v>4.4000000000000004</v>
      </c>
      <c r="C170" s="9">
        <v>3.8</v>
      </c>
      <c r="D170" s="31">
        <v>5</v>
      </c>
      <c r="E170" s="127" t="s">
        <v>60</v>
      </c>
    </row>
    <row r="171" spans="1:6" x14ac:dyDescent="0.2">
      <c r="A171" s="100" t="s">
        <v>5</v>
      </c>
      <c r="B171" s="9">
        <v>3.3</v>
      </c>
      <c r="C171" s="9">
        <v>2.4</v>
      </c>
      <c r="D171" s="33">
        <v>4.4000000000000004</v>
      </c>
      <c r="E171" s="127" t="s">
        <v>60</v>
      </c>
    </row>
    <row r="172" spans="1:6" x14ac:dyDescent="0.2">
      <c r="A172" s="104" t="s">
        <v>541</v>
      </c>
      <c r="B172" s="9"/>
      <c r="C172" s="9"/>
      <c r="D172" s="9"/>
      <c r="E172" s="127"/>
    </row>
    <row r="173" spans="1:6" x14ac:dyDescent="0.2">
      <c r="A173" s="105" t="s">
        <v>6</v>
      </c>
      <c r="B173" s="32">
        <v>3.2</v>
      </c>
      <c r="C173" s="32">
        <v>2.2999999999999998</v>
      </c>
      <c r="D173" s="32">
        <v>4.3</v>
      </c>
      <c r="E173" s="86" t="s">
        <v>57</v>
      </c>
    </row>
    <row r="174" spans="1:6" x14ac:dyDescent="0.2">
      <c r="A174" s="105" t="s">
        <v>7</v>
      </c>
      <c r="B174" s="9">
        <v>4.3</v>
      </c>
      <c r="C174" s="9">
        <v>2.4</v>
      </c>
      <c r="D174" s="9">
        <v>7.6</v>
      </c>
      <c r="E174" s="127">
        <v>0.41899999999999998</v>
      </c>
    </row>
    <row r="175" spans="1:6" x14ac:dyDescent="0.2">
      <c r="A175" s="105" t="s">
        <v>8</v>
      </c>
      <c r="B175" s="9" t="s">
        <v>343</v>
      </c>
      <c r="C175" s="9">
        <v>0.3</v>
      </c>
      <c r="D175" s="9">
        <v>4.3</v>
      </c>
      <c r="E175" s="150">
        <v>2.5000000000000001E-2</v>
      </c>
    </row>
    <row r="176" spans="1:6" x14ac:dyDescent="0.2">
      <c r="A176" s="104" t="s">
        <v>13</v>
      </c>
      <c r="B176" s="9"/>
      <c r="C176" s="9"/>
      <c r="D176" s="9"/>
      <c r="E176" s="127"/>
    </row>
    <row r="177" spans="1:6" x14ac:dyDescent="0.2">
      <c r="A177" s="105" t="s">
        <v>483</v>
      </c>
      <c r="B177" s="9">
        <v>3.7</v>
      </c>
      <c r="C177" s="9">
        <v>2.7</v>
      </c>
      <c r="D177" s="9">
        <v>5.0999999999999996</v>
      </c>
      <c r="E177" s="127">
        <v>0.378</v>
      </c>
    </row>
    <row r="178" spans="1:6" x14ac:dyDescent="0.2">
      <c r="A178" s="105" t="s">
        <v>484</v>
      </c>
      <c r="B178" s="9" t="s">
        <v>344</v>
      </c>
      <c r="C178" s="9">
        <v>1.4</v>
      </c>
      <c r="D178" s="9">
        <v>5.0999999999999996</v>
      </c>
      <c r="E178" s="127" t="s">
        <v>57</v>
      </c>
    </row>
    <row r="179" spans="1:6" x14ac:dyDescent="0.2">
      <c r="A179" s="104" t="s">
        <v>237</v>
      </c>
      <c r="B179" s="9"/>
      <c r="C179" s="9"/>
      <c r="D179" s="9"/>
      <c r="E179" s="127"/>
    </row>
    <row r="180" spans="1:6" x14ac:dyDescent="0.2">
      <c r="A180" s="105" t="s">
        <v>11</v>
      </c>
      <c r="B180" s="9" t="s">
        <v>281</v>
      </c>
      <c r="C180" s="9">
        <v>1.6</v>
      </c>
      <c r="D180" s="106">
        <v>7</v>
      </c>
      <c r="E180" s="177">
        <v>0.70099999999999996</v>
      </c>
    </row>
    <row r="181" spans="1:6" x14ac:dyDescent="0.2">
      <c r="A181" s="105" t="s">
        <v>10</v>
      </c>
      <c r="B181" s="9" t="s">
        <v>283</v>
      </c>
      <c r="C181" s="9">
        <v>2.2999999999999998</v>
      </c>
      <c r="D181" s="9">
        <v>9.1</v>
      </c>
      <c r="E181" s="127">
        <v>0.28899999999999998</v>
      </c>
    </row>
    <row r="182" spans="1:6" x14ac:dyDescent="0.2">
      <c r="A182" s="105" t="s">
        <v>61</v>
      </c>
      <c r="B182" s="9">
        <v>3.2</v>
      </c>
      <c r="C182" s="106">
        <v>2</v>
      </c>
      <c r="D182" s="9">
        <v>5.0999999999999996</v>
      </c>
      <c r="E182" s="127">
        <v>0.64400000000000002</v>
      </c>
    </row>
    <row r="183" spans="1:6" x14ac:dyDescent="0.2">
      <c r="A183" s="105" t="s">
        <v>9</v>
      </c>
      <c r="B183" s="9">
        <v>2.8</v>
      </c>
      <c r="C183" s="9">
        <v>1.7</v>
      </c>
      <c r="D183" s="9">
        <v>4.5</v>
      </c>
      <c r="E183" s="127" t="s">
        <v>57</v>
      </c>
    </row>
    <row r="184" spans="1:6" x14ac:dyDescent="0.2">
      <c r="A184" s="105" t="s">
        <v>12</v>
      </c>
      <c r="B184" s="33" t="s">
        <v>59</v>
      </c>
      <c r="C184" s="33" t="s">
        <v>59</v>
      </c>
      <c r="D184" s="33" t="s">
        <v>59</v>
      </c>
      <c r="E184" s="131" t="s">
        <v>59</v>
      </c>
    </row>
    <row r="185" spans="1:6" ht="26.25" customHeight="1" x14ac:dyDescent="0.2">
      <c r="A185" s="417" t="s">
        <v>582</v>
      </c>
      <c r="B185" s="418"/>
      <c r="C185" s="418"/>
      <c r="D185" s="418"/>
      <c r="E185" s="419"/>
      <c r="F185" s="25"/>
    </row>
    <row r="186" spans="1:6" s="28" customFormat="1" ht="38.25" x14ac:dyDescent="0.2">
      <c r="A186" s="162"/>
      <c r="B186" s="212" t="s">
        <v>0</v>
      </c>
      <c r="C186" s="212" t="s">
        <v>1</v>
      </c>
      <c r="D186" s="212" t="s">
        <v>2</v>
      </c>
      <c r="E186" s="213" t="s">
        <v>3</v>
      </c>
      <c r="F186" s="30"/>
    </row>
    <row r="187" spans="1:6" ht="15" x14ac:dyDescent="0.2">
      <c r="A187" s="100" t="s">
        <v>491</v>
      </c>
      <c r="B187" s="106" t="s">
        <v>342</v>
      </c>
      <c r="C187" s="89">
        <v>3.97</v>
      </c>
      <c r="D187" s="89">
        <v>5.04</v>
      </c>
      <c r="E187" s="177" t="s">
        <v>60</v>
      </c>
      <c r="F187" s="25"/>
    </row>
    <row r="188" spans="1:6" ht="15" customHeight="1" x14ac:dyDescent="0.2">
      <c r="A188" s="100" t="s">
        <v>5</v>
      </c>
      <c r="B188" s="68">
        <v>12</v>
      </c>
      <c r="C188" s="67">
        <v>10.1</v>
      </c>
      <c r="D188" s="67">
        <v>14.2</v>
      </c>
      <c r="E188" s="177" t="s">
        <v>60</v>
      </c>
      <c r="F188" s="25"/>
    </row>
    <row r="189" spans="1:6" x14ac:dyDescent="0.2">
      <c r="A189" s="104" t="s">
        <v>541</v>
      </c>
      <c r="B189" s="32"/>
      <c r="C189" s="32"/>
      <c r="D189" s="32"/>
      <c r="E189" s="180"/>
      <c r="F189" s="25"/>
    </row>
    <row r="190" spans="1:6" s="3" customFormat="1" x14ac:dyDescent="0.2">
      <c r="A190" s="105" t="s">
        <v>6</v>
      </c>
      <c r="B190" s="68">
        <v>10.9</v>
      </c>
      <c r="C190" s="67">
        <v>8.6</v>
      </c>
      <c r="D190" s="67">
        <v>13.6</v>
      </c>
      <c r="E190" s="127" t="s">
        <v>57</v>
      </c>
      <c r="F190" s="26"/>
    </row>
    <row r="191" spans="1:6" x14ac:dyDescent="0.2">
      <c r="A191" s="105" t="s">
        <v>7</v>
      </c>
      <c r="B191" s="68">
        <v>14.4</v>
      </c>
      <c r="C191" s="67">
        <v>10.8</v>
      </c>
      <c r="D191" s="67">
        <v>18.899999999999999</v>
      </c>
      <c r="E191" s="180">
        <v>0.89790000000000003</v>
      </c>
      <c r="F191" s="25"/>
    </row>
    <row r="192" spans="1:6" x14ac:dyDescent="0.2">
      <c r="A192" s="105" t="s">
        <v>8</v>
      </c>
      <c r="B192" s="33" t="s">
        <v>59</v>
      </c>
      <c r="C192" s="33" t="s">
        <v>59</v>
      </c>
      <c r="D192" s="33" t="s">
        <v>59</v>
      </c>
      <c r="E192" s="86" t="s">
        <v>59</v>
      </c>
      <c r="F192" s="25"/>
    </row>
    <row r="193" spans="1:6" x14ac:dyDescent="0.2">
      <c r="A193" s="104" t="s">
        <v>13</v>
      </c>
      <c r="B193" s="89"/>
      <c r="C193" s="89"/>
      <c r="D193" s="89"/>
      <c r="E193" s="180"/>
      <c r="F193" s="25"/>
    </row>
    <row r="194" spans="1:6" ht="15" x14ac:dyDescent="0.2">
      <c r="A194" s="105" t="s">
        <v>483</v>
      </c>
      <c r="B194" s="181" t="s">
        <v>287</v>
      </c>
      <c r="C194" s="67">
        <v>10.9</v>
      </c>
      <c r="D194" s="67">
        <v>16.7</v>
      </c>
      <c r="E194" s="180">
        <v>0.17419999999999999</v>
      </c>
      <c r="F194" s="25"/>
    </row>
    <row r="195" spans="1:6" x14ac:dyDescent="0.2">
      <c r="A195" s="105" t="s">
        <v>484</v>
      </c>
      <c r="B195" s="68">
        <v>9.9</v>
      </c>
      <c r="C195" s="181">
        <v>7.5</v>
      </c>
      <c r="D195" s="67">
        <v>13.1</v>
      </c>
      <c r="E195" s="177" t="s">
        <v>57</v>
      </c>
      <c r="F195" s="25"/>
    </row>
    <row r="196" spans="1:6" x14ac:dyDescent="0.2">
      <c r="A196" s="104" t="s">
        <v>237</v>
      </c>
      <c r="B196" s="89"/>
      <c r="C196" s="89"/>
      <c r="D196" s="89"/>
      <c r="E196" s="180"/>
      <c r="F196" s="25"/>
    </row>
    <row r="197" spans="1:6" x14ac:dyDescent="0.2">
      <c r="A197" s="105" t="s">
        <v>10</v>
      </c>
      <c r="B197" s="68">
        <v>10.1</v>
      </c>
      <c r="C197" s="67">
        <v>6.7</v>
      </c>
      <c r="D197" s="68">
        <v>15</v>
      </c>
      <c r="E197" s="180">
        <v>0.56759999999999999</v>
      </c>
      <c r="F197" s="25"/>
    </row>
    <row r="198" spans="1:6" x14ac:dyDescent="0.2">
      <c r="A198" s="105" t="s">
        <v>61</v>
      </c>
      <c r="B198" s="68">
        <v>13.8</v>
      </c>
      <c r="C198" s="67">
        <v>9.6999999999999993</v>
      </c>
      <c r="D198" s="67">
        <v>19.399999999999999</v>
      </c>
      <c r="E198" s="180">
        <v>0.32100000000000001</v>
      </c>
      <c r="F198" s="25"/>
    </row>
    <row r="199" spans="1:6" x14ac:dyDescent="0.2">
      <c r="A199" s="105" t="s">
        <v>9</v>
      </c>
      <c r="B199" s="68">
        <v>13</v>
      </c>
      <c r="C199" s="67">
        <v>10.3</v>
      </c>
      <c r="D199" s="67">
        <v>16.399999999999999</v>
      </c>
      <c r="E199" s="177" t="s">
        <v>57</v>
      </c>
      <c r="F199" s="25"/>
    </row>
    <row r="200" spans="1:6" x14ac:dyDescent="0.2">
      <c r="A200" s="105" t="s">
        <v>12</v>
      </c>
      <c r="B200" s="33" t="s">
        <v>59</v>
      </c>
      <c r="C200" s="33" t="s">
        <v>59</v>
      </c>
      <c r="D200" s="33" t="s">
        <v>59</v>
      </c>
      <c r="E200" s="86" t="s">
        <v>59</v>
      </c>
      <c r="F200" s="25"/>
    </row>
    <row r="201" spans="1:6" x14ac:dyDescent="0.2">
      <c r="A201" s="378" t="s">
        <v>583</v>
      </c>
      <c r="B201" s="379"/>
      <c r="C201" s="379"/>
      <c r="D201" s="379"/>
      <c r="E201" s="380"/>
      <c r="F201" s="25"/>
    </row>
    <row r="202" spans="1:6" ht="52.5" customHeight="1" x14ac:dyDescent="0.2">
      <c r="A202" s="162"/>
      <c r="B202" s="212" t="s">
        <v>0</v>
      </c>
      <c r="C202" s="212" t="s">
        <v>1</v>
      </c>
      <c r="D202" s="212" t="s">
        <v>2</v>
      </c>
      <c r="E202" s="213" t="s">
        <v>3</v>
      </c>
      <c r="F202" s="25"/>
    </row>
    <row r="203" spans="1:6" s="28" customFormat="1" x14ac:dyDescent="0.2">
      <c r="A203" s="100" t="s">
        <v>498</v>
      </c>
      <c r="B203" s="9">
        <v>20.3</v>
      </c>
      <c r="C203" s="9">
        <v>17.899999999999999</v>
      </c>
      <c r="D203" s="9">
        <v>22.9</v>
      </c>
      <c r="E203" s="127" t="s">
        <v>60</v>
      </c>
      <c r="F203" s="30"/>
    </row>
    <row r="204" spans="1:6" x14ac:dyDescent="0.2">
      <c r="A204" s="100" t="s">
        <v>5</v>
      </c>
      <c r="B204" s="9">
        <v>50.7</v>
      </c>
      <c r="C204" s="9">
        <v>43.4</v>
      </c>
      <c r="D204" s="106">
        <v>58</v>
      </c>
      <c r="E204" s="127" t="s">
        <v>60</v>
      </c>
      <c r="F204" s="25"/>
    </row>
    <row r="205" spans="1:6" x14ac:dyDescent="0.2">
      <c r="A205" s="104" t="s">
        <v>13</v>
      </c>
      <c r="B205" s="9"/>
      <c r="C205" s="9"/>
      <c r="D205" s="9"/>
      <c r="E205" s="127"/>
      <c r="F205" s="25"/>
    </row>
    <row r="206" spans="1:6" x14ac:dyDescent="0.2">
      <c r="A206" s="105" t="s">
        <v>483</v>
      </c>
      <c r="B206" s="9">
        <v>58.8</v>
      </c>
      <c r="C206" s="9">
        <v>48.9</v>
      </c>
      <c r="D206" s="9">
        <v>68.099999999999994</v>
      </c>
      <c r="E206" s="150">
        <v>4.1000000000000002E-2</v>
      </c>
      <c r="F206" s="25"/>
    </row>
    <row r="207" spans="1:6" x14ac:dyDescent="0.2">
      <c r="A207" s="105" t="s">
        <v>484</v>
      </c>
      <c r="B207" s="9" t="s">
        <v>327</v>
      </c>
      <c r="C207" s="9">
        <v>31.1</v>
      </c>
      <c r="D207" s="9">
        <v>54.2</v>
      </c>
      <c r="E207" s="127" t="s">
        <v>57</v>
      </c>
      <c r="F207" s="25"/>
    </row>
    <row r="208" spans="1:6" x14ac:dyDescent="0.2">
      <c r="A208" s="104" t="s">
        <v>237</v>
      </c>
      <c r="B208" s="9"/>
      <c r="C208" s="9"/>
      <c r="D208" s="9"/>
      <c r="E208" s="127"/>
      <c r="F208" s="25"/>
    </row>
    <row r="209" spans="1:7" x14ac:dyDescent="0.2">
      <c r="A209" s="105" t="s">
        <v>9</v>
      </c>
      <c r="B209" s="31" t="s">
        <v>328</v>
      </c>
      <c r="C209" s="31">
        <v>43.3</v>
      </c>
      <c r="D209" s="31">
        <v>65.2</v>
      </c>
      <c r="E209" s="131" t="s">
        <v>57</v>
      </c>
      <c r="F209" s="25"/>
    </row>
    <row r="210" spans="1:7" x14ac:dyDescent="0.2">
      <c r="A210" s="105" t="s">
        <v>11</v>
      </c>
      <c r="B210" s="31" t="s">
        <v>329</v>
      </c>
      <c r="C210" s="31">
        <v>29.4</v>
      </c>
      <c r="D210" s="31">
        <v>74.400000000000006</v>
      </c>
      <c r="E210" s="131">
        <v>0.878</v>
      </c>
      <c r="F210" s="25"/>
    </row>
    <row r="211" spans="1:7" x14ac:dyDescent="0.2">
      <c r="A211" s="105" t="s">
        <v>10</v>
      </c>
      <c r="B211" s="31" t="s">
        <v>330</v>
      </c>
      <c r="C211" s="31">
        <v>26.1</v>
      </c>
      <c r="D211" s="31">
        <v>55.5</v>
      </c>
      <c r="E211" s="131">
        <v>0.126</v>
      </c>
      <c r="F211" s="25"/>
    </row>
    <row r="212" spans="1:7" ht="15" x14ac:dyDescent="0.2">
      <c r="A212" s="105" t="s">
        <v>61</v>
      </c>
      <c r="B212" s="31" t="s">
        <v>331</v>
      </c>
      <c r="C212" s="31">
        <v>37.6</v>
      </c>
      <c r="D212" s="31">
        <v>67</v>
      </c>
      <c r="E212" s="131">
        <v>0.83599999999999997</v>
      </c>
      <c r="F212" s="25"/>
    </row>
    <row r="213" spans="1:7" x14ac:dyDescent="0.2">
      <c r="A213" s="105" t="s">
        <v>12</v>
      </c>
      <c r="B213" s="31" t="s">
        <v>332</v>
      </c>
      <c r="C213" s="31">
        <v>18.600000000000001</v>
      </c>
      <c r="D213" s="31">
        <v>75.8</v>
      </c>
      <c r="E213" s="131">
        <v>0.60099999999999998</v>
      </c>
      <c r="F213" s="25"/>
    </row>
    <row r="214" spans="1:7" x14ac:dyDescent="0.2">
      <c r="A214" s="104" t="s">
        <v>14</v>
      </c>
      <c r="B214" s="9"/>
      <c r="C214" s="9"/>
      <c r="D214" s="9"/>
      <c r="E214" s="127"/>
      <c r="F214" s="25"/>
    </row>
    <row r="215" spans="1:7" x14ac:dyDescent="0.2">
      <c r="A215" s="105" t="s">
        <v>241</v>
      </c>
      <c r="B215" s="9" t="s">
        <v>333</v>
      </c>
      <c r="C215" s="9">
        <v>37.1</v>
      </c>
      <c r="D215" s="9">
        <v>59.8</v>
      </c>
      <c r="E215" s="177">
        <v>0.60299999999999998</v>
      </c>
      <c r="F215" s="25"/>
    </row>
    <row r="216" spans="1:7" x14ac:dyDescent="0.2">
      <c r="A216" s="105" t="s">
        <v>243</v>
      </c>
      <c r="B216" s="9" t="s">
        <v>334</v>
      </c>
      <c r="C216" s="9">
        <v>42.1</v>
      </c>
      <c r="D216" s="9">
        <v>63.4</v>
      </c>
      <c r="E216" s="177" t="s">
        <v>57</v>
      </c>
      <c r="F216" s="25"/>
    </row>
    <row r="217" spans="1:7" x14ac:dyDescent="0.2">
      <c r="A217" s="104" t="s">
        <v>22</v>
      </c>
      <c r="B217" s="9"/>
      <c r="C217" s="9"/>
      <c r="D217" s="9"/>
      <c r="E217" s="127"/>
      <c r="F217" s="25"/>
    </row>
    <row r="218" spans="1:7" x14ac:dyDescent="0.2">
      <c r="A218" s="2" t="s">
        <v>369</v>
      </c>
      <c r="B218" s="31" t="s">
        <v>338</v>
      </c>
      <c r="C218" s="31">
        <v>41.5</v>
      </c>
      <c r="D218" s="31">
        <v>71.8</v>
      </c>
      <c r="E218" s="131">
        <v>0.64200000000000002</v>
      </c>
      <c r="F218" s="25"/>
      <c r="G218" s="2"/>
    </row>
    <row r="219" spans="1:7" x14ac:dyDescent="0.2">
      <c r="A219" s="2" t="s">
        <v>370</v>
      </c>
      <c r="B219" s="31" t="s">
        <v>337</v>
      </c>
      <c r="C219" s="31">
        <v>29.2</v>
      </c>
      <c r="D219" s="31">
        <v>62.4</v>
      </c>
      <c r="E219" s="131">
        <v>0.47</v>
      </c>
      <c r="F219" s="25"/>
      <c r="G219" s="2"/>
    </row>
    <row r="220" spans="1:7" x14ac:dyDescent="0.2">
      <c r="A220" s="2" t="s">
        <v>371</v>
      </c>
      <c r="B220" s="31" t="s">
        <v>336</v>
      </c>
      <c r="C220" s="31">
        <v>32</v>
      </c>
      <c r="D220" s="31">
        <v>61.9</v>
      </c>
      <c r="E220" s="131">
        <v>0.52500000000000002</v>
      </c>
      <c r="F220" s="25"/>
      <c r="G220" s="2"/>
    </row>
    <row r="221" spans="1:7" x14ac:dyDescent="0.2">
      <c r="A221" s="2" t="s">
        <v>368</v>
      </c>
      <c r="B221" s="31" t="s">
        <v>335</v>
      </c>
      <c r="C221" s="31">
        <v>41.8</v>
      </c>
      <c r="D221" s="31">
        <v>63.5</v>
      </c>
      <c r="E221" s="131" t="s">
        <v>57</v>
      </c>
      <c r="F221" s="25"/>
      <c r="G221" s="2"/>
    </row>
    <row r="222" spans="1:7" x14ac:dyDescent="0.2">
      <c r="A222" s="378" t="s">
        <v>584</v>
      </c>
      <c r="B222" s="379"/>
      <c r="C222" s="379"/>
      <c r="D222" s="379"/>
      <c r="E222" s="380"/>
    </row>
    <row r="223" spans="1:7" ht="38.25" x14ac:dyDescent="0.2">
      <c r="A223" s="176"/>
      <c r="B223" s="211" t="s">
        <v>72</v>
      </c>
      <c r="C223" s="211" t="s">
        <v>150</v>
      </c>
      <c r="D223" s="284"/>
      <c r="E223" s="145"/>
    </row>
    <row r="224" spans="1:7" ht="25.5" x14ac:dyDescent="0.2">
      <c r="A224" s="183" t="s">
        <v>151</v>
      </c>
      <c r="B224" s="221">
        <v>1681</v>
      </c>
      <c r="C224" s="113">
        <v>145.5</v>
      </c>
      <c r="D224" s="66"/>
      <c r="E224" s="145"/>
    </row>
    <row r="225" spans="1:5" ht="41.25" customHeight="1" x14ac:dyDescent="0.2">
      <c r="A225" s="183" t="s">
        <v>152</v>
      </c>
      <c r="B225" s="113">
        <v>829</v>
      </c>
      <c r="C225" s="113">
        <v>71.8</v>
      </c>
      <c r="D225" s="66"/>
      <c r="E225" s="145"/>
    </row>
    <row r="226" spans="1:5" ht="38.25" x14ac:dyDescent="0.2">
      <c r="A226" s="183" t="s">
        <v>153</v>
      </c>
      <c r="B226" s="113">
        <v>817</v>
      </c>
      <c r="C226" s="113">
        <v>70.7</v>
      </c>
      <c r="D226" s="66"/>
      <c r="E226" s="145"/>
    </row>
    <row r="227" spans="1:5" ht="25.5" x14ac:dyDescent="0.2">
      <c r="A227" s="183" t="s">
        <v>154</v>
      </c>
      <c r="B227" s="113">
        <v>675</v>
      </c>
      <c r="C227" s="113">
        <v>58.4</v>
      </c>
      <c r="D227" s="66"/>
      <c r="E227" s="145"/>
    </row>
    <row r="228" spans="1:5" ht="25.5" x14ac:dyDescent="0.2">
      <c r="A228" s="183" t="s">
        <v>155</v>
      </c>
      <c r="B228" s="113">
        <v>597</v>
      </c>
      <c r="C228" s="113">
        <v>51.7</v>
      </c>
      <c r="D228" s="66"/>
      <c r="E228" s="145"/>
    </row>
    <row r="229" spans="1:5" x14ac:dyDescent="0.2">
      <c r="A229" s="378" t="s">
        <v>443</v>
      </c>
      <c r="B229" s="379"/>
      <c r="C229" s="379"/>
      <c r="D229" s="379"/>
      <c r="E229" s="380"/>
    </row>
    <row r="230" spans="1:5" ht="38.25" x14ac:dyDescent="0.2">
      <c r="A230" s="176"/>
      <c r="B230" s="211" t="s">
        <v>72</v>
      </c>
      <c r="C230" s="211" t="s">
        <v>150</v>
      </c>
      <c r="D230" s="284"/>
      <c r="E230" s="145"/>
    </row>
    <row r="231" spans="1:5" ht="25.5" x14ac:dyDescent="0.2">
      <c r="A231" s="183" t="s">
        <v>151</v>
      </c>
      <c r="B231" s="113">
        <v>896</v>
      </c>
      <c r="C231" s="92">
        <v>189.7</v>
      </c>
      <c r="D231" s="297"/>
      <c r="E231" s="145"/>
    </row>
    <row r="232" spans="1:5" ht="25.5" x14ac:dyDescent="0.2">
      <c r="A232" s="183" t="s">
        <v>156</v>
      </c>
      <c r="B232" s="113">
        <v>597</v>
      </c>
      <c r="C232" s="92">
        <v>126.4</v>
      </c>
      <c r="D232" s="297"/>
      <c r="E232" s="145"/>
    </row>
    <row r="233" spans="1:5" ht="40.5" customHeight="1" x14ac:dyDescent="0.2">
      <c r="A233" s="183" t="s">
        <v>152</v>
      </c>
      <c r="B233" s="113">
        <v>424</v>
      </c>
      <c r="C233" s="92">
        <v>89.8</v>
      </c>
      <c r="D233" s="297"/>
      <c r="E233" s="145"/>
    </row>
    <row r="234" spans="1:5" ht="25.5" x14ac:dyDescent="0.2">
      <c r="A234" s="183" t="s">
        <v>157</v>
      </c>
      <c r="B234" s="113">
        <v>380</v>
      </c>
      <c r="C234" s="92">
        <v>80.5</v>
      </c>
      <c r="D234" s="297"/>
      <c r="E234" s="145"/>
    </row>
    <row r="235" spans="1:5" ht="25.5" x14ac:dyDescent="0.2">
      <c r="A235" s="183" t="s">
        <v>154</v>
      </c>
      <c r="B235" s="113">
        <v>316</v>
      </c>
      <c r="C235" s="92">
        <v>66.900000000000006</v>
      </c>
      <c r="D235" s="297"/>
      <c r="E235" s="145"/>
    </row>
    <row r="236" spans="1:5" x14ac:dyDescent="0.2">
      <c r="A236" s="378" t="s">
        <v>442</v>
      </c>
      <c r="B236" s="379"/>
      <c r="C236" s="379"/>
      <c r="D236" s="379"/>
      <c r="E236" s="380"/>
    </row>
    <row r="237" spans="1:5" ht="38.25" x14ac:dyDescent="0.2">
      <c r="A237" s="176"/>
      <c r="B237" s="211" t="s">
        <v>72</v>
      </c>
      <c r="C237" s="211" t="s">
        <v>150</v>
      </c>
      <c r="D237" s="284"/>
      <c r="E237" s="145"/>
    </row>
    <row r="238" spans="1:5" ht="38.25" x14ac:dyDescent="0.2">
      <c r="A238" s="183" t="s">
        <v>158</v>
      </c>
      <c r="B238" s="113">
        <v>785</v>
      </c>
      <c r="C238" s="92">
        <v>115</v>
      </c>
      <c r="D238" s="297"/>
      <c r="E238" s="145"/>
    </row>
    <row r="239" spans="1:5" ht="25.5" x14ac:dyDescent="0.2">
      <c r="A239" s="183" t="s">
        <v>159</v>
      </c>
      <c r="B239" s="113">
        <v>590</v>
      </c>
      <c r="C239" s="92">
        <v>86.4</v>
      </c>
      <c r="D239" s="297"/>
      <c r="E239" s="145"/>
    </row>
    <row r="240" spans="1:5" ht="25.5" x14ac:dyDescent="0.2">
      <c r="A240" s="183" t="s">
        <v>157</v>
      </c>
      <c r="B240" s="113">
        <v>437</v>
      </c>
      <c r="C240" s="92">
        <v>64</v>
      </c>
      <c r="D240" s="297"/>
      <c r="E240" s="145"/>
    </row>
    <row r="241" spans="1:5" ht="38.25" x14ac:dyDescent="0.2">
      <c r="A241" s="183" t="s">
        <v>160</v>
      </c>
      <c r="B241" s="113">
        <v>405</v>
      </c>
      <c r="C241" s="92">
        <v>59.3</v>
      </c>
      <c r="D241" s="297"/>
      <c r="E241" s="145"/>
    </row>
    <row r="242" spans="1:5" ht="27" customHeight="1" x14ac:dyDescent="0.2">
      <c r="A242" s="184" t="s">
        <v>154</v>
      </c>
      <c r="B242" s="55">
        <v>359</v>
      </c>
      <c r="C242" s="56">
        <v>52.6</v>
      </c>
      <c r="D242" s="298"/>
      <c r="E242" s="185"/>
    </row>
    <row r="243" spans="1:5" ht="29.25" customHeight="1" x14ac:dyDescent="0.2">
      <c r="A243" s="422" t="s">
        <v>125</v>
      </c>
      <c r="B243" s="422"/>
      <c r="C243" s="422"/>
      <c r="D243" s="422"/>
      <c r="E243" s="422"/>
    </row>
    <row r="244" spans="1:5" ht="13.5" customHeight="1" x14ac:dyDescent="0.2">
      <c r="A244" s="420" t="s">
        <v>126</v>
      </c>
      <c r="B244" s="420"/>
      <c r="C244" s="420"/>
      <c r="D244" s="420"/>
      <c r="E244" s="420"/>
    </row>
    <row r="245" spans="1:5" ht="64.5" customHeight="1" x14ac:dyDescent="0.2">
      <c r="A245" s="385" t="s">
        <v>534</v>
      </c>
      <c r="B245" s="385"/>
      <c r="C245" s="385"/>
      <c r="D245" s="385"/>
      <c r="E245" s="385"/>
    </row>
    <row r="246" spans="1:5" ht="15" x14ac:dyDescent="0.2">
      <c r="A246" s="388" t="s">
        <v>539</v>
      </c>
      <c r="B246" s="389"/>
      <c r="C246" s="389"/>
      <c r="D246" s="389"/>
      <c r="E246" s="389"/>
    </row>
    <row r="247" spans="1:5" ht="88.5" customHeight="1" x14ac:dyDescent="0.25">
      <c r="A247" s="423" t="s">
        <v>538</v>
      </c>
      <c r="B247" s="424"/>
      <c r="C247" s="424"/>
      <c r="D247" s="424"/>
      <c r="E247" s="424"/>
    </row>
    <row r="248" spans="1:5" ht="48" customHeight="1" x14ac:dyDescent="0.2">
      <c r="A248" s="421" t="s">
        <v>164</v>
      </c>
      <c r="B248" s="421"/>
      <c r="C248" s="421"/>
      <c r="D248" s="421"/>
      <c r="E248" s="421"/>
    </row>
    <row r="249" spans="1:5" ht="13.5" customHeight="1" x14ac:dyDescent="0.2">
      <c r="A249" s="420" t="s">
        <v>449</v>
      </c>
      <c r="B249" s="420"/>
      <c r="C249" s="420"/>
      <c r="D249" s="420"/>
      <c r="E249" s="420"/>
    </row>
    <row r="250" spans="1:5" ht="14.25" customHeight="1" x14ac:dyDescent="0.2">
      <c r="A250" s="420" t="s">
        <v>73</v>
      </c>
      <c r="B250" s="420"/>
      <c r="C250" s="420"/>
      <c r="D250" s="420"/>
      <c r="E250" s="420"/>
    </row>
    <row r="251" spans="1:5" x14ac:dyDescent="0.2">
      <c r="A251" s="421" t="s">
        <v>162</v>
      </c>
      <c r="B251" s="421"/>
      <c r="C251" s="421"/>
      <c r="D251" s="421"/>
      <c r="E251" s="421"/>
    </row>
    <row r="252" spans="1:5" ht="27" customHeight="1" x14ac:dyDescent="0.2">
      <c r="A252" s="388" t="s">
        <v>457</v>
      </c>
      <c r="B252" s="388"/>
      <c r="C252" s="388"/>
      <c r="D252" s="388"/>
      <c r="E252" s="388"/>
    </row>
  </sheetData>
  <sortState xmlns:xlrd2="http://schemas.microsoft.com/office/spreadsheetml/2017/richdata2" ref="A60:F61">
    <sortCondition ref="A214"/>
  </sortState>
  <mergeCells count="26">
    <mergeCell ref="A252:E252"/>
    <mergeCell ref="A250:E250"/>
    <mergeCell ref="A251:E251"/>
    <mergeCell ref="A243:E243"/>
    <mergeCell ref="A244:E244"/>
    <mergeCell ref="A249:E249"/>
    <mergeCell ref="A247:E247"/>
    <mergeCell ref="A246:E246"/>
    <mergeCell ref="A248:E248"/>
    <mergeCell ref="A222:E222"/>
    <mergeCell ref="A152:E152"/>
    <mergeCell ref="A168:E168"/>
    <mergeCell ref="A185:E185"/>
    <mergeCell ref="A245:E245"/>
    <mergeCell ref="A229:E229"/>
    <mergeCell ref="A236:E236"/>
    <mergeCell ref="A1:E1"/>
    <mergeCell ref="A84:E84"/>
    <mergeCell ref="A110:E110"/>
    <mergeCell ref="A201:E201"/>
    <mergeCell ref="A58:E58"/>
    <mergeCell ref="A2:E2"/>
    <mergeCell ref="A3:E3"/>
    <mergeCell ref="A136:E136"/>
    <mergeCell ref="A6:E6"/>
    <mergeCell ref="A32:E3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G198"/>
  <sheetViews>
    <sheetView workbookViewId="0">
      <pane ySplit="1" topLeftCell="A2" activePane="bottomLeft" state="frozen"/>
      <selection activeCell="G189" sqref="G189"/>
      <selection pane="bottomLeft" sqref="A1:E1"/>
    </sheetView>
  </sheetViews>
  <sheetFormatPr defaultRowHeight="15" x14ac:dyDescent="0.25"/>
  <cols>
    <col min="1" max="1" width="28.85546875" customWidth="1"/>
    <col min="3" max="3" width="10.140625" customWidth="1"/>
    <col min="4" max="5" width="9.85546875" customWidth="1"/>
    <col min="6" max="6" width="9.28515625" customWidth="1"/>
  </cols>
  <sheetData>
    <row r="1" spans="1:7" ht="15.75" x14ac:dyDescent="0.25">
      <c r="A1" s="372" t="s">
        <v>479</v>
      </c>
      <c r="B1" s="373"/>
      <c r="C1" s="373"/>
      <c r="D1" s="373"/>
      <c r="E1" s="374"/>
      <c r="F1" s="32"/>
    </row>
    <row r="2" spans="1:7" ht="40.5" customHeight="1" x14ac:dyDescent="0.25">
      <c r="A2" s="381" t="s">
        <v>167</v>
      </c>
      <c r="B2" s="382"/>
      <c r="C2" s="382"/>
      <c r="D2" s="382"/>
      <c r="E2" s="383"/>
      <c r="F2" s="32"/>
    </row>
    <row r="3" spans="1:7" ht="27" customHeight="1" x14ac:dyDescent="0.25">
      <c r="A3" s="378" t="s">
        <v>537</v>
      </c>
      <c r="B3" s="379"/>
      <c r="C3" s="379"/>
      <c r="D3" s="379"/>
      <c r="E3" s="380"/>
      <c r="F3" s="32"/>
      <c r="G3" s="8"/>
    </row>
    <row r="4" spans="1:7" s="36" customFormat="1" ht="38.25" x14ac:dyDescent="0.2">
      <c r="A4" s="146"/>
      <c r="B4" s="212" t="s">
        <v>0</v>
      </c>
      <c r="C4" s="212" t="s">
        <v>1</v>
      </c>
      <c r="D4" s="212" t="s">
        <v>2</v>
      </c>
      <c r="E4" s="213" t="s">
        <v>3</v>
      </c>
      <c r="F4" s="240"/>
    </row>
    <row r="5" spans="1:7" x14ac:dyDescent="0.25">
      <c r="A5" s="100" t="s">
        <v>490</v>
      </c>
      <c r="B5" s="33">
        <v>10.6</v>
      </c>
      <c r="C5" s="33">
        <v>9.3000000000000007</v>
      </c>
      <c r="D5" s="31">
        <v>12</v>
      </c>
      <c r="E5" s="130" t="s">
        <v>60</v>
      </c>
      <c r="F5" s="32"/>
      <c r="G5" s="14"/>
    </row>
    <row r="6" spans="1:7" x14ac:dyDescent="0.25">
      <c r="A6" s="100" t="s">
        <v>5</v>
      </c>
      <c r="B6" s="73">
        <v>12.8</v>
      </c>
      <c r="C6" s="73">
        <v>10.5</v>
      </c>
      <c r="D6" s="73">
        <v>15.6</v>
      </c>
      <c r="E6" s="130" t="s">
        <v>60</v>
      </c>
      <c r="F6" s="32"/>
    </row>
    <row r="7" spans="1:7" x14ac:dyDescent="0.25">
      <c r="A7" s="104" t="s">
        <v>541</v>
      </c>
      <c r="B7" s="9"/>
      <c r="C7" s="9"/>
      <c r="D7" s="9"/>
      <c r="E7" s="127"/>
      <c r="F7" s="32"/>
    </row>
    <row r="8" spans="1:7" x14ac:dyDescent="0.25">
      <c r="A8" s="105" t="s">
        <v>6</v>
      </c>
      <c r="B8" s="67">
        <v>10.9</v>
      </c>
      <c r="C8" s="68">
        <v>8</v>
      </c>
      <c r="D8" s="67">
        <v>14.8</v>
      </c>
      <c r="E8" s="127" t="s">
        <v>57</v>
      </c>
      <c r="F8" s="32"/>
    </row>
    <row r="9" spans="1:7" x14ac:dyDescent="0.25">
      <c r="A9" s="105" t="s">
        <v>7</v>
      </c>
      <c r="B9" s="67">
        <v>15.4</v>
      </c>
      <c r="C9" s="67">
        <v>11.2</v>
      </c>
      <c r="D9" s="67">
        <v>20.8</v>
      </c>
      <c r="E9" s="131">
        <v>0.23350000000000001</v>
      </c>
      <c r="F9" s="32"/>
    </row>
    <row r="10" spans="1:7" x14ac:dyDescent="0.25">
      <c r="A10" s="105" t="s">
        <v>8</v>
      </c>
      <c r="B10" s="67">
        <v>15.9</v>
      </c>
      <c r="C10" s="67">
        <v>10</v>
      </c>
      <c r="D10" s="67">
        <v>24.3</v>
      </c>
      <c r="E10" s="131">
        <v>0.25469999999999998</v>
      </c>
      <c r="F10" s="32"/>
    </row>
    <row r="11" spans="1:7" x14ac:dyDescent="0.25">
      <c r="A11" s="104" t="s">
        <v>13</v>
      </c>
      <c r="B11" s="9"/>
      <c r="C11" s="9"/>
      <c r="D11" s="9"/>
      <c r="E11" s="127"/>
      <c r="F11" s="32"/>
    </row>
    <row r="12" spans="1:7" x14ac:dyDescent="0.25">
      <c r="A12" s="105" t="s">
        <v>483</v>
      </c>
      <c r="B12" s="75" t="s">
        <v>345</v>
      </c>
      <c r="C12" s="67">
        <v>10.3</v>
      </c>
      <c r="D12" s="67">
        <v>17.5</v>
      </c>
      <c r="E12" s="131">
        <v>0.58620000000000005</v>
      </c>
      <c r="F12" s="32"/>
    </row>
    <row r="13" spans="1:7" x14ac:dyDescent="0.25">
      <c r="A13" s="105" t="s">
        <v>484</v>
      </c>
      <c r="B13" s="67">
        <v>11.8</v>
      </c>
      <c r="C13" s="67">
        <v>8.8000000000000007</v>
      </c>
      <c r="D13" s="67">
        <v>15.8</v>
      </c>
      <c r="E13" s="127" t="s">
        <v>57</v>
      </c>
      <c r="F13" s="32"/>
    </row>
    <row r="14" spans="1:7" x14ac:dyDescent="0.25">
      <c r="A14" s="104" t="s">
        <v>237</v>
      </c>
      <c r="B14" s="9"/>
      <c r="C14" s="9"/>
      <c r="D14" s="9"/>
      <c r="E14" s="127"/>
      <c r="F14" s="32"/>
    </row>
    <row r="15" spans="1:7" x14ac:dyDescent="0.25">
      <c r="A15" s="105" t="s">
        <v>10</v>
      </c>
      <c r="B15" s="67">
        <v>14.2</v>
      </c>
      <c r="C15" s="67">
        <v>9.5</v>
      </c>
      <c r="D15" s="67">
        <v>20.9</v>
      </c>
      <c r="E15" s="131">
        <v>0.32579999999999998</v>
      </c>
      <c r="F15" s="32"/>
    </row>
    <row r="16" spans="1:7" x14ac:dyDescent="0.25">
      <c r="A16" s="105" t="s">
        <v>61</v>
      </c>
      <c r="B16" s="75" t="s">
        <v>346</v>
      </c>
      <c r="C16" s="67">
        <v>9.6999999999999993</v>
      </c>
      <c r="D16" s="67">
        <v>29.5</v>
      </c>
      <c r="E16" s="131">
        <v>0.14499999999999999</v>
      </c>
      <c r="F16" s="32"/>
    </row>
    <row r="17" spans="1:6" x14ac:dyDescent="0.25">
      <c r="A17" s="105" t="s">
        <v>9</v>
      </c>
      <c r="B17" s="68">
        <v>11</v>
      </c>
      <c r="C17" s="67">
        <v>8.8000000000000007</v>
      </c>
      <c r="D17" s="67">
        <v>13.8</v>
      </c>
      <c r="E17" s="127" t="s">
        <v>57</v>
      </c>
      <c r="F17" s="32"/>
    </row>
    <row r="18" spans="1:6" ht="15.75" x14ac:dyDescent="0.25">
      <c r="A18" s="105" t="s">
        <v>452</v>
      </c>
      <c r="B18" s="9" t="s">
        <v>59</v>
      </c>
      <c r="C18" s="9" t="s">
        <v>59</v>
      </c>
      <c r="D18" s="9" t="s">
        <v>59</v>
      </c>
      <c r="E18" s="127" t="s">
        <v>59</v>
      </c>
      <c r="F18" s="32"/>
    </row>
    <row r="19" spans="1:6" x14ac:dyDescent="0.25">
      <c r="A19" s="378" t="s">
        <v>390</v>
      </c>
      <c r="B19" s="379"/>
      <c r="C19" s="379"/>
      <c r="D19" s="379"/>
      <c r="E19" s="380"/>
      <c r="F19" s="32"/>
    </row>
    <row r="20" spans="1:6" ht="51.75" x14ac:dyDescent="0.25">
      <c r="A20" s="154"/>
      <c r="B20" s="182" t="s">
        <v>68</v>
      </c>
      <c r="C20" s="212" t="s">
        <v>71</v>
      </c>
      <c r="D20" s="186"/>
      <c r="E20" s="187"/>
      <c r="F20" s="32"/>
    </row>
    <row r="21" spans="1:6" x14ac:dyDescent="0.25">
      <c r="A21" s="100" t="s">
        <v>492</v>
      </c>
      <c r="B21" s="47">
        <v>56387</v>
      </c>
      <c r="C21" s="299">
        <v>654.48882040191631</v>
      </c>
      <c r="D21" s="66"/>
      <c r="E21" s="140"/>
      <c r="F21" s="32"/>
    </row>
    <row r="22" spans="1:6" x14ac:dyDescent="0.25">
      <c r="A22" s="100" t="s">
        <v>5</v>
      </c>
      <c r="B22" s="47">
        <v>52436</v>
      </c>
      <c r="C22" s="299">
        <v>4356.3507545269958</v>
      </c>
      <c r="D22" s="66"/>
      <c r="E22" s="140"/>
      <c r="F22" s="32"/>
    </row>
    <row r="23" spans="1:6" x14ac:dyDescent="0.25">
      <c r="A23" s="104" t="s">
        <v>13</v>
      </c>
      <c r="B23" s="9"/>
      <c r="C23" s="299"/>
      <c r="D23" s="66"/>
      <c r="E23" s="140"/>
      <c r="F23" s="32"/>
    </row>
    <row r="24" spans="1:6" x14ac:dyDescent="0.25">
      <c r="A24" s="105" t="s">
        <v>483</v>
      </c>
      <c r="B24" s="39">
        <v>33820</v>
      </c>
      <c r="C24" s="299">
        <v>4753.9393598628076</v>
      </c>
      <c r="D24" s="66"/>
      <c r="E24" s="140"/>
      <c r="F24" s="32"/>
    </row>
    <row r="25" spans="1:6" x14ac:dyDescent="0.25">
      <c r="A25" s="105" t="s">
        <v>484</v>
      </c>
      <c r="B25" s="39">
        <v>22567</v>
      </c>
      <c r="C25" s="299">
        <v>4584.3846113217051</v>
      </c>
      <c r="D25" s="66"/>
      <c r="E25" s="140"/>
      <c r="F25" s="32"/>
    </row>
    <row r="26" spans="1:6" x14ac:dyDescent="0.25">
      <c r="A26" s="104" t="s">
        <v>22</v>
      </c>
      <c r="B26" s="32"/>
      <c r="C26" s="299"/>
      <c r="D26" s="66"/>
      <c r="E26" s="140"/>
      <c r="F26" s="32"/>
    </row>
    <row r="27" spans="1:6" x14ac:dyDescent="0.25">
      <c r="A27" s="2" t="s">
        <v>369</v>
      </c>
      <c r="B27" s="188">
        <v>8448</v>
      </c>
      <c r="C27" s="299">
        <v>5273.9349747790047</v>
      </c>
      <c r="D27" s="66"/>
      <c r="E27" s="140"/>
      <c r="F27" s="32"/>
    </row>
    <row r="28" spans="1:6" ht="15" customHeight="1" x14ac:dyDescent="0.25">
      <c r="A28" s="2" t="s">
        <v>370</v>
      </c>
      <c r="B28" s="188">
        <v>16467</v>
      </c>
      <c r="C28" s="299">
        <v>5293.5787189584507</v>
      </c>
      <c r="D28" s="66"/>
      <c r="E28" s="140"/>
      <c r="F28" s="32"/>
    </row>
    <row r="29" spans="1:6" s="4" customFormat="1" x14ac:dyDescent="0.25">
      <c r="A29" s="2" t="s">
        <v>371</v>
      </c>
      <c r="B29" s="188">
        <v>19576</v>
      </c>
      <c r="C29" s="299">
        <v>4202.5808861572023</v>
      </c>
      <c r="D29" s="66"/>
      <c r="E29" s="140"/>
      <c r="F29" s="113"/>
    </row>
    <row r="30" spans="1:6" s="4" customFormat="1" x14ac:dyDescent="0.25">
      <c r="A30" s="2" t="s">
        <v>368</v>
      </c>
      <c r="B30" s="188">
        <v>7931</v>
      </c>
      <c r="C30" s="299">
        <v>2974.9</v>
      </c>
      <c r="D30" s="66"/>
      <c r="E30" s="140"/>
      <c r="F30" s="113"/>
    </row>
    <row r="31" spans="1:6" s="4" customFormat="1" ht="25.5" customHeight="1" x14ac:dyDescent="0.25">
      <c r="A31" s="422" t="s">
        <v>125</v>
      </c>
      <c r="B31" s="422"/>
      <c r="C31" s="422"/>
      <c r="D31" s="422"/>
      <c r="E31" s="422"/>
      <c r="F31" s="241"/>
    </row>
    <row r="32" spans="1:6" s="4" customFormat="1" ht="64.5" customHeight="1" x14ac:dyDescent="0.25">
      <c r="A32" s="385" t="s">
        <v>534</v>
      </c>
      <c r="B32" s="385"/>
      <c r="C32" s="385"/>
      <c r="D32" s="385"/>
      <c r="E32" s="385"/>
      <c r="F32" s="234"/>
    </row>
    <row r="33" spans="1:6" s="4" customFormat="1" ht="90" customHeight="1" x14ac:dyDescent="0.25">
      <c r="A33" s="423" t="s">
        <v>540</v>
      </c>
      <c r="B33" s="424"/>
      <c r="C33" s="424"/>
      <c r="D33" s="424"/>
      <c r="E33" s="424"/>
      <c r="F33" s="234"/>
    </row>
    <row r="34" spans="1:6" s="4" customFormat="1" ht="18" customHeight="1" x14ac:dyDescent="0.25">
      <c r="A34" s="392" t="s">
        <v>449</v>
      </c>
      <c r="B34" s="392"/>
      <c r="C34" s="392"/>
      <c r="D34" s="392"/>
      <c r="E34" s="392"/>
      <c r="F34" s="241"/>
    </row>
    <row r="35" spans="1:6" s="4" customFormat="1" x14ac:dyDescent="0.25">
      <c r="A35" s="392" t="s">
        <v>450</v>
      </c>
      <c r="B35" s="392"/>
      <c r="C35" s="392"/>
      <c r="D35" s="392"/>
      <c r="E35" s="392"/>
      <c r="F35" s="234"/>
    </row>
    <row r="36" spans="1:6" s="4" customFormat="1" ht="30" customHeight="1" x14ac:dyDescent="0.25">
      <c r="A36" s="425" t="s">
        <v>457</v>
      </c>
      <c r="B36" s="425"/>
      <c r="C36" s="425"/>
      <c r="D36" s="425"/>
      <c r="E36" s="425"/>
      <c r="F36" s="234"/>
    </row>
    <row r="37" spans="1:6" s="4" customFormat="1" x14ac:dyDescent="0.25">
      <c r="F37" s="234"/>
    </row>
    <row r="38" spans="1:6" s="4" customFormat="1" x14ac:dyDescent="0.25">
      <c r="A38" s="12"/>
      <c r="B38" s="12"/>
      <c r="C38" s="12"/>
      <c r="D38" s="12"/>
      <c r="E38" s="12"/>
      <c r="F38" s="234"/>
    </row>
    <row r="39" spans="1:6" s="4" customFormat="1" x14ac:dyDescent="0.25">
      <c r="A39" s="12"/>
      <c r="B39" s="12"/>
      <c r="C39" s="12"/>
      <c r="D39" s="12"/>
      <c r="E39" s="12"/>
      <c r="F39" s="234"/>
    </row>
    <row r="40" spans="1:6" s="4" customFormat="1" x14ac:dyDescent="0.25">
      <c r="A40" s="12"/>
      <c r="B40" s="12"/>
      <c r="C40" s="12"/>
      <c r="D40" s="12"/>
      <c r="E40" s="12"/>
      <c r="F40" s="234"/>
    </row>
    <row r="41" spans="1:6" ht="18.75" customHeight="1" x14ac:dyDescent="0.25">
      <c r="A41" s="12"/>
      <c r="B41" s="12"/>
      <c r="C41" s="12"/>
      <c r="D41" s="12"/>
      <c r="E41" s="12"/>
      <c r="F41" s="12"/>
    </row>
    <row r="42" spans="1:6" s="37" customFormat="1" x14ac:dyDescent="0.25">
      <c r="A42" s="12"/>
      <c r="B42" s="12"/>
      <c r="C42" s="12"/>
      <c r="D42" s="12"/>
      <c r="E42" s="12"/>
      <c r="F42" s="38"/>
    </row>
    <row r="43" spans="1:6" x14ac:dyDescent="0.25">
      <c r="A43" s="12"/>
      <c r="B43" s="12"/>
      <c r="C43" s="12"/>
      <c r="D43" s="12"/>
      <c r="E43" s="12"/>
      <c r="F43" s="12"/>
    </row>
    <row r="44" spans="1:6" x14ac:dyDescent="0.25">
      <c r="A44" s="12"/>
      <c r="B44" s="12"/>
      <c r="C44" s="12"/>
      <c r="D44" s="12"/>
      <c r="E44" s="12"/>
      <c r="F44" s="12"/>
    </row>
    <row r="45" spans="1:6" x14ac:dyDescent="0.25">
      <c r="A45" s="12"/>
      <c r="B45" s="12"/>
      <c r="C45" s="12"/>
      <c r="D45" s="12"/>
      <c r="E45" s="12"/>
      <c r="F45" s="12"/>
    </row>
    <row r="46" spans="1:6" x14ac:dyDescent="0.25">
      <c r="A46" s="12"/>
      <c r="B46" s="12"/>
      <c r="C46" s="12"/>
      <c r="D46" s="12"/>
      <c r="E46" s="12"/>
      <c r="F46" s="12"/>
    </row>
    <row r="47" spans="1:6" x14ac:dyDescent="0.25">
      <c r="A47" s="12"/>
      <c r="B47" s="12"/>
      <c r="C47" s="12"/>
      <c r="D47" s="12"/>
      <c r="E47" s="12"/>
      <c r="F47" s="12"/>
    </row>
    <row r="48" spans="1:6" x14ac:dyDescent="0.25">
      <c r="A48" s="12"/>
      <c r="B48" s="12"/>
      <c r="C48" s="12"/>
      <c r="D48" s="12"/>
      <c r="E48" s="12"/>
      <c r="F48" s="12"/>
    </row>
    <row r="49" spans="1:6" x14ac:dyDescent="0.25">
      <c r="A49" s="12"/>
      <c r="B49" s="12"/>
      <c r="C49" s="12"/>
      <c r="D49" s="12"/>
      <c r="E49" s="12"/>
      <c r="F49" s="12"/>
    </row>
    <row r="50" spans="1:6" x14ac:dyDescent="0.25">
      <c r="A50" s="12"/>
      <c r="B50" s="12"/>
      <c r="C50" s="12"/>
      <c r="D50" s="12"/>
      <c r="E50" s="12"/>
      <c r="F50" s="12"/>
    </row>
    <row r="51" spans="1:6" x14ac:dyDescent="0.25">
      <c r="A51" s="12"/>
      <c r="B51" s="12"/>
      <c r="C51" s="12"/>
      <c r="D51" s="12"/>
      <c r="E51" s="12"/>
      <c r="F51" s="12"/>
    </row>
    <row r="52" spans="1:6" x14ac:dyDescent="0.25">
      <c r="A52" s="12"/>
      <c r="B52" s="12"/>
      <c r="C52" s="12"/>
      <c r="D52" s="12"/>
      <c r="E52" s="12"/>
      <c r="F52" s="12"/>
    </row>
    <row r="53" spans="1:6" x14ac:dyDescent="0.25">
      <c r="A53" s="12"/>
      <c r="B53" s="12"/>
      <c r="C53" s="12"/>
      <c r="D53" s="12"/>
      <c r="E53" s="12"/>
      <c r="F53" s="12"/>
    </row>
    <row r="54" spans="1:6" x14ac:dyDescent="0.25">
      <c r="A54" s="12"/>
      <c r="B54" s="12"/>
      <c r="C54" s="12"/>
      <c r="D54" s="12"/>
      <c r="E54" s="12"/>
      <c r="F54" s="12"/>
    </row>
    <row r="55" spans="1:6" x14ac:dyDescent="0.25">
      <c r="A55" s="12"/>
      <c r="B55" s="12"/>
      <c r="C55" s="12"/>
      <c r="D55" s="12"/>
      <c r="E55" s="12"/>
      <c r="F55" s="12"/>
    </row>
    <row r="56" spans="1:6" x14ac:dyDescent="0.25">
      <c r="A56" s="12"/>
      <c r="B56" s="12"/>
      <c r="C56" s="12"/>
      <c r="D56" s="12"/>
      <c r="E56" s="12"/>
      <c r="F56" s="12"/>
    </row>
    <row r="57" spans="1:6" x14ac:dyDescent="0.25">
      <c r="A57" s="12"/>
      <c r="B57" s="12"/>
      <c r="C57" s="12"/>
      <c r="D57" s="12"/>
      <c r="E57" s="12"/>
      <c r="F57" s="12"/>
    </row>
    <row r="58" spans="1:6" ht="15" customHeight="1" x14ac:dyDescent="0.25">
      <c r="A58" s="12"/>
      <c r="B58" s="12"/>
      <c r="C58" s="12"/>
      <c r="D58" s="12"/>
      <c r="E58" s="12"/>
      <c r="F58" s="12"/>
    </row>
    <row r="59" spans="1:6" s="37" customFormat="1" x14ac:dyDescent="0.25">
      <c r="A59" s="12"/>
      <c r="B59" s="12"/>
      <c r="C59" s="12"/>
      <c r="D59" s="12"/>
      <c r="E59" s="12"/>
      <c r="F59" s="38"/>
    </row>
    <row r="60" spans="1:6" x14ac:dyDescent="0.25">
      <c r="A60" s="12"/>
      <c r="B60" s="12"/>
      <c r="C60" s="12"/>
      <c r="D60" s="12"/>
      <c r="E60" s="12"/>
      <c r="F60" s="12"/>
    </row>
    <row r="61" spans="1:6" x14ac:dyDescent="0.25">
      <c r="A61" s="12"/>
      <c r="B61" s="12"/>
      <c r="C61" s="12"/>
      <c r="D61" s="12"/>
      <c r="E61" s="12"/>
      <c r="F61" s="12"/>
    </row>
    <row r="62" spans="1:6" x14ac:dyDescent="0.25">
      <c r="A62" s="12"/>
      <c r="B62" s="12"/>
      <c r="C62" s="12"/>
      <c r="D62" s="12"/>
      <c r="E62" s="12"/>
      <c r="F62" s="12"/>
    </row>
    <row r="63" spans="1:6" x14ac:dyDescent="0.25">
      <c r="A63" s="12"/>
      <c r="B63" s="12"/>
      <c r="C63" s="12"/>
      <c r="D63" s="12"/>
      <c r="E63" s="12"/>
      <c r="F63" s="12"/>
    </row>
    <row r="64" spans="1:6" x14ac:dyDescent="0.25">
      <c r="A64" s="12"/>
      <c r="B64" s="12"/>
      <c r="C64" s="12"/>
      <c r="D64" s="12"/>
      <c r="E64" s="12"/>
      <c r="F64" s="12"/>
    </row>
    <row r="65" spans="1:7" x14ac:dyDescent="0.25">
      <c r="A65" s="12"/>
      <c r="B65" s="12"/>
      <c r="C65" s="12"/>
      <c r="D65" s="12"/>
      <c r="E65" s="12"/>
      <c r="F65" s="12"/>
    </row>
    <row r="66" spans="1:7" x14ac:dyDescent="0.25">
      <c r="A66" s="12"/>
      <c r="B66" s="12"/>
      <c r="C66" s="12"/>
      <c r="D66" s="12"/>
      <c r="E66" s="12"/>
      <c r="F66" s="12"/>
    </row>
    <row r="67" spans="1:7" x14ac:dyDescent="0.25">
      <c r="A67" s="12"/>
      <c r="B67" s="12"/>
      <c r="C67" s="12"/>
      <c r="D67" s="12"/>
      <c r="E67" s="12"/>
      <c r="F67" s="12"/>
    </row>
    <row r="68" spans="1:7" x14ac:dyDescent="0.25">
      <c r="A68" s="12"/>
      <c r="B68" s="12"/>
      <c r="C68" s="12"/>
      <c r="D68" s="12"/>
      <c r="E68" s="12"/>
      <c r="F68" s="12"/>
    </row>
    <row r="69" spans="1:7" x14ac:dyDescent="0.25">
      <c r="A69" s="12"/>
      <c r="B69" s="12"/>
      <c r="C69" s="12"/>
      <c r="D69" s="12"/>
      <c r="E69" s="12"/>
      <c r="F69" s="12"/>
    </row>
    <row r="70" spans="1:7" x14ac:dyDescent="0.25">
      <c r="A70" s="12"/>
      <c r="B70" s="12"/>
      <c r="C70" s="12"/>
      <c r="D70" s="12"/>
      <c r="E70" s="12"/>
      <c r="F70" s="12"/>
    </row>
    <row r="71" spans="1:7" x14ac:dyDescent="0.25">
      <c r="A71" s="12"/>
      <c r="B71" s="12"/>
      <c r="C71" s="12"/>
      <c r="D71" s="12"/>
      <c r="E71" s="12"/>
      <c r="F71" s="12"/>
    </row>
    <row r="72" spans="1:7" x14ac:dyDescent="0.25">
      <c r="A72" s="12"/>
      <c r="B72" s="12"/>
      <c r="C72" s="12"/>
      <c r="D72" s="12"/>
      <c r="E72" s="12"/>
      <c r="F72" s="242"/>
      <c r="G72" s="13"/>
    </row>
    <row r="73" spans="1:7" ht="15" customHeight="1" x14ac:dyDescent="0.25">
      <c r="A73" s="12"/>
      <c r="B73" s="12"/>
      <c r="C73" s="12"/>
      <c r="D73" s="12"/>
      <c r="E73" s="12"/>
      <c r="F73" s="59"/>
      <c r="G73" s="59"/>
    </row>
    <row r="74" spans="1:7" x14ac:dyDescent="0.25">
      <c r="A74" s="12"/>
      <c r="B74" s="12"/>
      <c r="C74" s="12"/>
      <c r="D74" s="12"/>
      <c r="E74" s="12"/>
      <c r="F74" s="59"/>
      <c r="G74" s="59"/>
    </row>
    <row r="75" spans="1:7" x14ac:dyDescent="0.25">
      <c r="A75" s="12"/>
      <c r="B75" s="12"/>
      <c r="C75" s="12"/>
      <c r="D75" s="12"/>
      <c r="E75" s="12"/>
      <c r="F75" s="12"/>
    </row>
    <row r="76" spans="1:7" x14ac:dyDescent="0.25">
      <c r="A76" s="12"/>
      <c r="B76" s="12"/>
      <c r="C76" s="12"/>
      <c r="D76" s="12"/>
      <c r="E76" s="12"/>
      <c r="F76" s="12"/>
    </row>
    <row r="77" spans="1:7" x14ac:dyDescent="0.25">
      <c r="A77" s="12"/>
      <c r="B77" s="12"/>
      <c r="C77" s="12"/>
      <c r="D77" s="12"/>
      <c r="E77" s="12"/>
      <c r="F77" s="12"/>
    </row>
    <row r="78" spans="1:7" x14ac:dyDescent="0.25">
      <c r="A78" s="12"/>
      <c r="B78" s="12"/>
      <c r="C78" s="12"/>
      <c r="D78" s="12"/>
      <c r="E78" s="12"/>
      <c r="F78" s="12"/>
    </row>
    <row r="79" spans="1:7" x14ac:dyDescent="0.25">
      <c r="A79" s="12"/>
      <c r="B79" s="12"/>
      <c r="C79" s="12"/>
      <c r="D79" s="12"/>
      <c r="E79" s="12"/>
      <c r="F79" s="12"/>
    </row>
    <row r="80" spans="1:7" ht="45.75" customHeight="1" x14ac:dyDescent="0.25">
      <c r="A80" s="12"/>
      <c r="B80" s="12"/>
      <c r="C80" s="12"/>
      <c r="D80" s="12"/>
      <c r="E80" s="12"/>
      <c r="F80" s="12"/>
    </row>
    <row r="81" spans="1:6" x14ac:dyDescent="0.25">
      <c r="A81" s="12"/>
      <c r="B81" s="12"/>
      <c r="C81" s="12"/>
      <c r="D81" s="12"/>
      <c r="E81" s="12"/>
      <c r="F81" s="12"/>
    </row>
    <row r="82" spans="1:6" x14ac:dyDescent="0.25">
      <c r="A82" s="12"/>
      <c r="B82" s="12"/>
      <c r="C82" s="12"/>
      <c r="D82" s="12"/>
      <c r="E82" s="12"/>
      <c r="F82" s="12"/>
    </row>
    <row r="83" spans="1:6" x14ac:dyDescent="0.25">
      <c r="A83" s="12"/>
      <c r="B83" s="12"/>
      <c r="C83" s="12"/>
      <c r="D83" s="12"/>
      <c r="E83" s="12"/>
      <c r="F83" s="12"/>
    </row>
    <row r="84" spans="1:6" x14ac:dyDescent="0.25">
      <c r="A84" s="12"/>
      <c r="B84" s="12"/>
      <c r="C84" s="12"/>
      <c r="D84" s="12"/>
      <c r="E84" s="12"/>
      <c r="F84" s="12"/>
    </row>
    <row r="85" spans="1:6" x14ac:dyDescent="0.25">
      <c r="A85" s="12"/>
      <c r="B85" s="12"/>
      <c r="C85" s="12"/>
      <c r="D85" s="12"/>
      <c r="E85" s="12"/>
      <c r="F85" s="12"/>
    </row>
    <row r="86" spans="1:6" x14ac:dyDescent="0.25">
      <c r="A86" s="12"/>
      <c r="B86" s="12"/>
      <c r="C86" s="12"/>
      <c r="D86" s="12"/>
      <c r="E86" s="12"/>
      <c r="F86" s="12"/>
    </row>
    <row r="87" spans="1:6" x14ac:dyDescent="0.25">
      <c r="A87" s="12"/>
      <c r="B87" s="12"/>
      <c r="C87" s="12"/>
      <c r="D87" s="12"/>
      <c r="E87" s="12"/>
      <c r="F87" s="12"/>
    </row>
    <row r="88" spans="1:6" x14ac:dyDescent="0.25">
      <c r="A88" s="12"/>
      <c r="B88" s="12"/>
      <c r="C88" s="12"/>
      <c r="D88" s="12"/>
      <c r="E88" s="12"/>
      <c r="F88" s="12"/>
    </row>
    <row r="89" spans="1:6" x14ac:dyDescent="0.25">
      <c r="A89" s="12"/>
      <c r="B89" s="12"/>
      <c r="C89" s="12"/>
      <c r="D89" s="12"/>
      <c r="E89" s="12"/>
      <c r="F89" s="12"/>
    </row>
    <row r="90" spans="1:6" x14ac:dyDescent="0.25">
      <c r="A90" s="12"/>
      <c r="B90" s="12"/>
      <c r="C90" s="12"/>
      <c r="D90" s="12"/>
      <c r="E90" s="12"/>
      <c r="F90" s="12"/>
    </row>
    <row r="91" spans="1:6" x14ac:dyDescent="0.25">
      <c r="A91" s="12"/>
      <c r="B91" s="12"/>
      <c r="C91" s="12"/>
      <c r="D91" s="12"/>
      <c r="E91" s="12"/>
      <c r="F91" s="12"/>
    </row>
    <row r="92" spans="1:6" x14ac:dyDescent="0.25">
      <c r="A92" s="12"/>
      <c r="B92" s="12"/>
      <c r="C92" s="12"/>
      <c r="D92" s="12"/>
      <c r="E92" s="12"/>
      <c r="F92" s="12"/>
    </row>
    <row r="93" spans="1:6" x14ac:dyDescent="0.25">
      <c r="A93" s="12"/>
      <c r="B93" s="12"/>
      <c r="C93" s="12"/>
      <c r="D93" s="12"/>
      <c r="E93" s="12"/>
      <c r="F93" s="12"/>
    </row>
    <row r="94" spans="1:6" x14ac:dyDescent="0.25">
      <c r="A94" s="12"/>
      <c r="B94" s="12"/>
      <c r="C94" s="12"/>
      <c r="D94" s="12"/>
      <c r="E94" s="12"/>
      <c r="F94" s="12"/>
    </row>
    <row r="95" spans="1:6" x14ac:dyDescent="0.25">
      <c r="A95" s="12"/>
      <c r="B95" s="12"/>
      <c r="C95" s="12"/>
      <c r="D95" s="12"/>
      <c r="E95" s="12"/>
      <c r="F95" s="12"/>
    </row>
    <row r="96" spans="1:6" x14ac:dyDescent="0.25">
      <c r="A96" s="12"/>
      <c r="B96" s="12"/>
      <c r="C96" s="12"/>
      <c r="D96" s="12"/>
      <c r="E96" s="12"/>
      <c r="F96" s="12"/>
    </row>
    <row r="97" spans="1:6" x14ac:dyDescent="0.25">
      <c r="A97" s="12"/>
      <c r="B97" s="12"/>
      <c r="C97" s="12"/>
      <c r="D97" s="12"/>
      <c r="E97" s="12"/>
      <c r="F97" s="12"/>
    </row>
    <row r="98" spans="1:6" x14ac:dyDescent="0.25">
      <c r="A98" s="12"/>
      <c r="B98" s="12"/>
      <c r="C98" s="12"/>
      <c r="D98" s="12"/>
      <c r="E98" s="12"/>
      <c r="F98" s="12"/>
    </row>
    <row r="99" spans="1:6" x14ac:dyDescent="0.25">
      <c r="A99" s="12"/>
      <c r="B99" s="12"/>
      <c r="C99" s="12"/>
      <c r="D99" s="12"/>
      <c r="E99" s="12"/>
      <c r="F99" s="12"/>
    </row>
    <row r="100" spans="1:6" x14ac:dyDescent="0.25">
      <c r="A100" s="12"/>
      <c r="B100" s="12"/>
      <c r="C100" s="12"/>
      <c r="D100" s="12"/>
      <c r="E100" s="12"/>
      <c r="F100" s="12"/>
    </row>
    <row r="101" spans="1:6" x14ac:dyDescent="0.25">
      <c r="A101" s="12"/>
      <c r="B101" s="12"/>
      <c r="C101" s="12"/>
      <c r="D101" s="12"/>
      <c r="E101" s="12"/>
      <c r="F101" s="12"/>
    </row>
    <row r="102" spans="1:6" x14ac:dyDescent="0.25">
      <c r="A102" s="12"/>
      <c r="B102" s="12"/>
      <c r="C102" s="12"/>
      <c r="D102" s="12"/>
      <c r="E102" s="12"/>
      <c r="F102" s="12"/>
    </row>
    <row r="103" spans="1:6" x14ac:dyDescent="0.25">
      <c r="A103" s="12"/>
      <c r="B103" s="12"/>
      <c r="C103" s="12"/>
      <c r="D103" s="12"/>
      <c r="E103" s="12"/>
      <c r="F103" s="12"/>
    </row>
    <row r="104" spans="1:6" x14ac:dyDescent="0.25">
      <c r="A104" s="12"/>
      <c r="B104" s="12"/>
      <c r="C104" s="12"/>
      <c r="D104" s="12"/>
      <c r="E104" s="12"/>
      <c r="F104" s="12"/>
    </row>
    <row r="105" spans="1:6" x14ac:dyDescent="0.25">
      <c r="A105" s="12"/>
      <c r="B105" s="12"/>
      <c r="C105" s="12"/>
      <c r="D105" s="12"/>
      <c r="E105" s="12"/>
      <c r="F105" s="12"/>
    </row>
    <row r="106" spans="1:6" x14ac:dyDescent="0.25">
      <c r="A106" s="12"/>
      <c r="B106" s="12"/>
      <c r="C106" s="12"/>
      <c r="D106" s="12"/>
      <c r="E106" s="12"/>
      <c r="F106" s="12"/>
    </row>
    <row r="107" spans="1:6" x14ac:dyDescent="0.25">
      <c r="A107" s="12"/>
      <c r="B107" s="12"/>
      <c r="C107" s="12"/>
      <c r="D107" s="12"/>
      <c r="E107" s="12"/>
      <c r="F107" s="12"/>
    </row>
    <row r="108" spans="1:6" x14ac:dyDescent="0.25">
      <c r="A108" s="12"/>
      <c r="B108" s="12"/>
      <c r="C108" s="12"/>
      <c r="D108" s="12"/>
      <c r="E108" s="12"/>
      <c r="F108" s="12"/>
    </row>
    <row r="109" spans="1:6" x14ac:dyDescent="0.25">
      <c r="A109" s="12"/>
      <c r="B109" s="12"/>
      <c r="C109" s="12"/>
      <c r="D109" s="12"/>
      <c r="E109" s="12"/>
      <c r="F109" s="12"/>
    </row>
    <row r="110" spans="1:6" x14ac:dyDescent="0.25">
      <c r="A110" s="12"/>
      <c r="B110" s="12"/>
      <c r="C110" s="12"/>
      <c r="D110" s="12"/>
      <c r="E110" s="12"/>
      <c r="F110" s="12"/>
    </row>
    <row r="111" spans="1:6" x14ac:dyDescent="0.25">
      <c r="A111" s="12"/>
      <c r="B111" s="12"/>
      <c r="C111" s="12"/>
      <c r="D111" s="12"/>
      <c r="E111" s="12"/>
      <c r="F111" s="12"/>
    </row>
    <row r="112" spans="1:6" x14ac:dyDescent="0.25">
      <c r="A112" s="12"/>
      <c r="B112" s="12"/>
      <c r="C112" s="12"/>
      <c r="D112" s="12"/>
      <c r="E112" s="12"/>
      <c r="F112" s="12"/>
    </row>
    <row r="113" spans="1:6" x14ac:dyDescent="0.25">
      <c r="A113" s="12"/>
      <c r="B113" s="12"/>
      <c r="C113" s="12"/>
      <c r="D113" s="12"/>
      <c r="E113" s="12"/>
      <c r="F113" s="12"/>
    </row>
    <row r="114" spans="1:6" x14ac:dyDescent="0.25">
      <c r="A114" s="12"/>
      <c r="B114" s="12"/>
      <c r="C114" s="12"/>
      <c r="D114" s="12"/>
      <c r="E114" s="12"/>
      <c r="F114" s="12"/>
    </row>
    <row r="115" spans="1:6" x14ac:dyDescent="0.25">
      <c r="A115" s="12"/>
      <c r="B115" s="12"/>
      <c r="C115" s="12"/>
      <c r="D115" s="12"/>
      <c r="E115" s="12"/>
      <c r="F115" s="12"/>
    </row>
    <row r="116" spans="1:6" x14ac:dyDescent="0.25">
      <c r="A116" s="12"/>
      <c r="B116" s="12"/>
      <c r="C116" s="12"/>
      <c r="D116" s="12"/>
      <c r="E116" s="12"/>
      <c r="F116" s="12"/>
    </row>
    <row r="117" spans="1:6" x14ac:dyDescent="0.25">
      <c r="A117" s="12"/>
      <c r="B117" s="12"/>
      <c r="C117" s="12"/>
      <c r="D117" s="12"/>
      <c r="E117" s="12"/>
      <c r="F117" s="12"/>
    </row>
    <row r="118" spans="1:6" x14ac:dyDescent="0.25">
      <c r="A118" s="12"/>
      <c r="B118" s="12"/>
      <c r="C118" s="12"/>
      <c r="D118" s="12"/>
      <c r="E118" s="12"/>
      <c r="F118" s="12"/>
    </row>
    <row r="119" spans="1:6" x14ac:dyDescent="0.25">
      <c r="A119" s="12"/>
      <c r="B119" s="12"/>
      <c r="C119" s="12"/>
      <c r="D119" s="12"/>
      <c r="E119" s="12"/>
      <c r="F119" s="12"/>
    </row>
    <row r="120" spans="1:6" x14ac:dyDescent="0.25">
      <c r="A120" s="12"/>
      <c r="B120" s="12"/>
      <c r="C120" s="12"/>
      <c r="D120" s="12"/>
      <c r="E120" s="12"/>
      <c r="F120" s="12"/>
    </row>
    <row r="121" spans="1:6" x14ac:dyDescent="0.25">
      <c r="A121" s="12"/>
      <c r="B121" s="12"/>
      <c r="C121" s="12"/>
      <c r="D121" s="12"/>
      <c r="E121" s="12"/>
      <c r="F121" s="12"/>
    </row>
    <row r="122" spans="1:6" x14ac:dyDescent="0.25">
      <c r="A122" s="12"/>
      <c r="B122" s="12"/>
      <c r="C122" s="12"/>
      <c r="D122" s="12"/>
      <c r="E122" s="12"/>
      <c r="F122" s="12"/>
    </row>
    <row r="123" spans="1:6" x14ac:dyDescent="0.25">
      <c r="A123" s="12"/>
      <c r="B123" s="12"/>
      <c r="C123" s="12"/>
      <c r="D123" s="12"/>
      <c r="E123" s="12"/>
      <c r="F123" s="12"/>
    </row>
    <row r="124" spans="1:6" x14ac:dyDescent="0.25">
      <c r="A124" s="12"/>
      <c r="B124" s="12"/>
      <c r="C124" s="12"/>
      <c r="D124" s="12"/>
      <c r="E124" s="12"/>
      <c r="F124" s="12"/>
    </row>
    <row r="125" spans="1:6" x14ac:dyDescent="0.25">
      <c r="A125" s="12"/>
      <c r="B125" s="12"/>
      <c r="C125" s="12"/>
      <c r="D125" s="12"/>
      <c r="E125" s="12"/>
      <c r="F125" s="12"/>
    </row>
    <row r="126" spans="1:6" x14ac:dyDescent="0.25">
      <c r="A126" s="12"/>
      <c r="B126" s="12"/>
      <c r="C126" s="12"/>
      <c r="D126" s="12"/>
      <c r="E126" s="12"/>
      <c r="F126" s="12"/>
    </row>
    <row r="127" spans="1:6" x14ac:dyDescent="0.25">
      <c r="A127" s="12"/>
      <c r="B127" s="12"/>
      <c r="C127" s="12"/>
      <c r="D127" s="12"/>
      <c r="E127" s="12"/>
      <c r="F127" s="12"/>
    </row>
    <row r="128" spans="1:6" x14ac:dyDescent="0.25">
      <c r="A128" s="12"/>
      <c r="B128" s="12"/>
      <c r="C128" s="12"/>
      <c r="D128" s="12"/>
      <c r="E128" s="12"/>
      <c r="F128" s="12"/>
    </row>
    <row r="129" spans="1:6" x14ac:dyDescent="0.25">
      <c r="A129" s="12"/>
      <c r="B129" s="12"/>
      <c r="C129" s="12"/>
      <c r="D129" s="12"/>
      <c r="E129" s="12"/>
      <c r="F129" s="12"/>
    </row>
    <row r="130" spans="1:6" x14ac:dyDescent="0.25">
      <c r="A130" s="12"/>
      <c r="B130" s="12"/>
      <c r="C130" s="12"/>
      <c r="D130" s="12"/>
      <c r="E130" s="12"/>
      <c r="F130" s="12"/>
    </row>
    <row r="131" spans="1:6" x14ac:dyDescent="0.25">
      <c r="A131" s="12"/>
      <c r="B131" s="12"/>
      <c r="C131" s="12"/>
      <c r="D131" s="12"/>
      <c r="E131" s="12"/>
      <c r="F131" s="12"/>
    </row>
    <row r="132" spans="1:6" x14ac:dyDescent="0.25">
      <c r="A132" s="12"/>
      <c r="B132" s="12"/>
      <c r="C132" s="12"/>
      <c r="D132" s="12"/>
      <c r="E132" s="12"/>
      <c r="F132" s="12"/>
    </row>
    <row r="133" spans="1:6" x14ac:dyDescent="0.25">
      <c r="A133" s="12"/>
      <c r="B133" s="12"/>
      <c r="C133" s="12"/>
      <c r="D133" s="12"/>
      <c r="E133" s="12"/>
      <c r="F133" s="12"/>
    </row>
    <row r="134" spans="1:6" x14ac:dyDescent="0.25">
      <c r="A134" s="12"/>
      <c r="B134" s="12"/>
      <c r="C134" s="12"/>
      <c r="D134" s="12"/>
      <c r="E134" s="12"/>
      <c r="F134" s="12"/>
    </row>
    <row r="135" spans="1:6" x14ac:dyDescent="0.25">
      <c r="A135" s="12"/>
      <c r="B135" s="12"/>
      <c r="C135" s="12"/>
      <c r="D135" s="12"/>
      <c r="E135" s="12"/>
      <c r="F135" s="12"/>
    </row>
    <row r="136" spans="1:6" x14ac:dyDescent="0.25">
      <c r="A136" s="12"/>
      <c r="B136" s="12"/>
      <c r="C136" s="12"/>
      <c r="D136" s="12"/>
      <c r="E136" s="12"/>
      <c r="F136" s="12"/>
    </row>
    <row r="137" spans="1:6" x14ac:dyDescent="0.25">
      <c r="A137" s="12"/>
      <c r="B137" s="12"/>
      <c r="C137" s="12"/>
      <c r="D137" s="12"/>
      <c r="E137" s="12"/>
      <c r="F137" s="12"/>
    </row>
    <row r="138" spans="1:6" x14ac:dyDescent="0.25">
      <c r="A138" s="12"/>
      <c r="B138" s="12"/>
      <c r="C138" s="12"/>
      <c r="D138" s="12"/>
      <c r="E138" s="12"/>
      <c r="F138" s="12"/>
    </row>
    <row r="139" spans="1:6" x14ac:dyDescent="0.25">
      <c r="A139" s="12"/>
      <c r="B139" s="12"/>
      <c r="C139" s="12"/>
      <c r="D139" s="12"/>
      <c r="E139" s="12"/>
      <c r="F139" s="12"/>
    </row>
    <row r="140" spans="1:6" x14ac:dyDescent="0.25">
      <c r="A140" s="12"/>
      <c r="B140" s="12"/>
      <c r="C140" s="12"/>
      <c r="D140" s="12"/>
      <c r="E140" s="12"/>
      <c r="F140" s="12"/>
    </row>
    <row r="141" spans="1:6" x14ac:dyDescent="0.25">
      <c r="A141" s="12"/>
      <c r="B141" s="12"/>
      <c r="C141" s="12"/>
      <c r="D141" s="12"/>
      <c r="E141" s="12"/>
      <c r="F141" s="12"/>
    </row>
    <row r="142" spans="1:6" x14ac:dyDescent="0.25">
      <c r="A142" s="12"/>
      <c r="B142" s="12"/>
      <c r="C142" s="12"/>
      <c r="D142" s="12"/>
      <c r="E142" s="12"/>
      <c r="F142" s="12"/>
    </row>
    <row r="143" spans="1:6" x14ac:dyDescent="0.25">
      <c r="A143" s="12"/>
      <c r="B143" s="12"/>
      <c r="C143" s="12"/>
      <c r="D143" s="12"/>
      <c r="E143" s="12"/>
      <c r="F143" s="12"/>
    </row>
    <row r="144" spans="1:6" x14ac:dyDescent="0.25">
      <c r="A144" s="12"/>
      <c r="B144" s="12"/>
      <c r="C144" s="12"/>
      <c r="D144" s="12"/>
      <c r="E144" s="12"/>
      <c r="F144" s="12"/>
    </row>
    <row r="145" spans="1:6" x14ac:dyDescent="0.25">
      <c r="A145" s="12"/>
      <c r="B145" s="12"/>
      <c r="C145" s="12"/>
      <c r="D145" s="12"/>
      <c r="E145" s="12"/>
      <c r="F145" s="12"/>
    </row>
    <row r="146" spans="1:6" x14ac:dyDescent="0.25">
      <c r="A146" s="12"/>
      <c r="B146" s="12"/>
      <c r="C146" s="12"/>
      <c r="D146" s="12"/>
      <c r="E146" s="12"/>
      <c r="F146" s="12"/>
    </row>
    <row r="147" spans="1:6" x14ac:dyDescent="0.25">
      <c r="A147" s="12"/>
      <c r="B147" s="12"/>
      <c r="C147" s="12"/>
      <c r="D147" s="12"/>
      <c r="E147" s="12"/>
      <c r="F147" s="12"/>
    </row>
    <row r="148" spans="1:6" x14ac:dyDescent="0.25">
      <c r="A148" s="12"/>
      <c r="B148" s="12"/>
      <c r="C148" s="12"/>
      <c r="D148" s="12"/>
      <c r="E148" s="12"/>
      <c r="F148" s="12"/>
    </row>
    <row r="149" spans="1:6" x14ac:dyDescent="0.25">
      <c r="A149" s="12"/>
      <c r="B149" s="12"/>
      <c r="C149" s="12"/>
      <c r="D149" s="12"/>
      <c r="E149" s="12"/>
      <c r="F149" s="12"/>
    </row>
    <row r="150" spans="1:6" x14ac:dyDescent="0.25">
      <c r="A150" s="12"/>
      <c r="B150" s="12"/>
      <c r="C150" s="12"/>
      <c r="D150" s="12"/>
      <c r="E150" s="12"/>
      <c r="F150" s="12"/>
    </row>
    <row r="151" spans="1:6" x14ac:dyDescent="0.25">
      <c r="A151" s="12"/>
      <c r="B151" s="12"/>
      <c r="C151" s="12"/>
      <c r="D151" s="12"/>
      <c r="E151" s="12"/>
      <c r="F151" s="12"/>
    </row>
    <row r="152" spans="1:6" x14ac:dyDescent="0.25">
      <c r="A152" s="12"/>
      <c r="B152" s="12"/>
      <c r="C152" s="12"/>
      <c r="D152" s="12"/>
      <c r="E152" s="12"/>
      <c r="F152" s="12"/>
    </row>
    <row r="153" spans="1:6" x14ac:dyDescent="0.25">
      <c r="A153" s="12"/>
      <c r="B153" s="12"/>
      <c r="C153" s="12"/>
      <c r="D153" s="12"/>
      <c r="E153" s="12"/>
      <c r="F153" s="12"/>
    </row>
    <row r="154" spans="1:6" x14ac:dyDescent="0.25">
      <c r="A154" s="12"/>
      <c r="B154" s="12"/>
      <c r="C154" s="12"/>
      <c r="D154" s="12"/>
      <c r="E154" s="12"/>
      <c r="F154" s="12"/>
    </row>
    <row r="155" spans="1:6" x14ac:dyDescent="0.25">
      <c r="A155" s="12"/>
      <c r="B155" s="12"/>
      <c r="C155" s="12"/>
      <c r="D155" s="12"/>
      <c r="E155" s="12"/>
      <c r="F155" s="12"/>
    </row>
    <row r="156" spans="1:6" x14ac:dyDescent="0.25">
      <c r="A156" s="12"/>
      <c r="B156" s="12"/>
      <c r="C156" s="12"/>
      <c r="D156" s="12"/>
      <c r="E156" s="12"/>
      <c r="F156" s="12"/>
    </row>
    <row r="157" spans="1:6" x14ac:dyDescent="0.25">
      <c r="A157" s="12"/>
      <c r="B157" s="12"/>
      <c r="C157" s="12"/>
      <c r="D157" s="12"/>
      <c r="E157" s="12"/>
      <c r="F157" s="12"/>
    </row>
    <row r="158" spans="1:6" x14ac:dyDescent="0.25">
      <c r="A158" s="12"/>
      <c r="B158" s="12"/>
      <c r="C158" s="12"/>
      <c r="D158" s="12"/>
      <c r="E158" s="12"/>
      <c r="F158" s="12"/>
    </row>
    <row r="159" spans="1:6" x14ac:dyDescent="0.25">
      <c r="A159" s="12"/>
      <c r="B159" s="12"/>
      <c r="C159" s="12"/>
      <c r="D159" s="12"/>
      <c r="E159" s="12"/>
      <c r="F159" s="12"/>
    </row>
    <row r="160" spans="1:6" x14ac:dyDescent="0.25">
      <c r="A160" s="12"/>
      <c r="B160" s="12"/>
      <c r="C160" s="12"/>
      <c r="D160" s="12"/>
      <c r="E160" s="12"/>
      <c r="F160" s="12"/>
    </row>
    <row r="161" spans="1:6" x14ac:dyDescent="0.25">
      <c r="A161" s="12"/>
      <c r="B161" s="12"/>
      <c r="C161" s="12"/>
      <c r="D161" s="12"/>
      <c r="E161" s="12"/>
      <c r="F161" s="12"/>
    </row>
    <row r="162" spans="1:6" x14ac:dyDescent="0.25">
      <c r="A162" s="12"/>
      <c r="B162" s="12"/>
      <c r="C162" s="12"/>
      <c r="D162" s="12"/>
      <c r="E162" s="12"/>
      <c r="F162" s="12"/>
    </row>
    <row r="163" spans="1:6" x14ac:dyDescent="0.25">
      <c r="A163" s="12"/>
      <c r="B163" s="12"/>
      <c r="C163" s="12"/>
      <c r="D163" s="12"/>
      <c r="E163" s="12"/>
      <c r="F163" s="12"/>
    </row>
    <row r="164" spans="1:6" x14ac:dyDescent="0.25">
      <c r="A164" s="12"/>
      <c r="B164" s="12"/>
      <c r="C164" s="12"/>
      <c r="D164" s="12"/>
      <c r="E164" s="12"/>
      <c r="F164" s="12"/>
    </row>
    <row r="165" spans="1:6" x14ac:dyDescent="0.25">
      <c r="A165" s="12"/>
      <c r="B165" s="12"/>
      <c r="C165" s="12"/>
      <c r="D165" s="12"/>
      <c r="E165" s="12"/>
      <c r="F165" s="12"/>
    </row>
    <row r="166" spans="1:6" x14ac:dyDescent="0.25">
      <c r="A166" s="12"/>
      <c r="B166" s="12"/>
      <c r="C166" s="12"/>
      <c r="D166" s="12"/>
      <c r="E166" s="12"/>
      <c r="F166" s="12"/>
    </row>
    <row r="167" spans="1:6" x14ac:dyDescent="0.25">
      <c r="A167" s="12"/>
      <c r="B167" s="12"/>
      <c r="C167" s="12"/>
      <c r="D167" s="12"/>
      <c r="E167" s="12"/>
      <c r="F167" s="12"/>
    </row>
    <row r="168" spans="1:6" x14ac:dyDescent="0.25">
      <c r="A168" s="12"/>
      <c r="B168" s="12"/>
      <c r="C168" s="12"/>
      <c r="D168" s="12"/>
      <c r="E168" s="12"/>
      <c r="F168" s="12"/>
    </row>
    <row r="169" spans="1:6" x14ac:dyDescent="0.25">
      <c r="A169" s="12"/>
      <c r="B169" s="12"/>
      <c r="C169" s="12"/>
      <c r="D169" s="12"/>
      <c r="E169" s="12"/>
      <c r="F169" s="12"/>
    </row>
    <row r="170" spans="1:6" x14ac:dyDescent="0.25">
      <c r="A170" s="12"/>
      <c r="B170" s="12"/>
      <c r="C170" s="12"/>
      <c r="D170" s="12"/>
      <c r="E170" s="12"/>
      <c r="F170" s="12"/>
    </row>
    <row r="171" spans="1:6" x14ac:dyDescent="0.25">
      <c r="A171" s="12"/>
      <c r="B171" s="12"/>
      <c r="C171" s="12"/>
      <c r="D171" s="12"/>
      <c r="E171" s="12"/>
      <c r="F171" s="12"/>
    </row>
    <row r="172" spans="1:6" x14ac:dyDescent="0.25">
      <c r="A172" s="12"/>
      <c r="B172" s="12"/>
      <c r="C172" s="12"/>
      <c r="D172" s="12"/>
      <c r="E172" s="12"/>
      <c r="F172" s="12"/>
    </row>
    <row r="173" spans="1:6" x14ac:dyDescent="0.25">
      <c r="A173" s="12"/>
      <c r="B173" s="12"/>
      <c r="C173" s="12"/>
      <c r="D173" s="12"/>
      <c r="E173" s="12"/>
      <c r="F173" s="12"/>
    </row>
    <row r="174" spans="1:6" x14ac:dyDescent="0.25">
      <c r="A174" s="12"/>
      <c r="B174" s="12"/>
      <c r="C174" s="12"/>
      <c r="D174" s="12"/>
      <c r="E174" s="12"/>
      <c r="F174" s="12"/>
    </row>
    <row r="175" spans="1:6" x14ac:dyDescent="0.25">
      <c r="A175" s="12"/>
      <c r="B175" s="12"/>
      <c r="C175" s="12"/>
      <c r="D175" s="12"/>
      <c r="E175" s="12"/>
      <c r="F175" s="12"/>
    </row>
    <row r="176" spans="1:6" x14ac:dyDescent="0.25">
      <c r="A176" s="12"/>
      <c r="B176" s="12"/>
      <c r="C176" s="12"/>
      <c r="D176" s="12"/>
      <c r="E176" s="12"/>
      <c r="F176" s="12"/>
    </row>
    <row r="177" spans="1:6" x14ac:dyDescent="0.25">
      <c r="A177" s="12"/>
      <c r="B177" s="12"/>
      <c r="C177" s="12"/>
      <c r="D177" s="12"/>
      <c r="E177" s="12"/>
      <c r="F177" s="12"/>
    </row>
    <row r="178" spans="1:6" x14ac:dyDescent="0.25">
      <c r="A178" s="12"/>
      <c r="B178" s="12"/>
      <c r="C178" s="12"/>
      <c r="D178" s="12"/>
      <c r="E178" s="12"/>
      <c r="F178" s="12"/>
    </row>
    <row r="179" spans="1:6" x14ac:dyDescent="0.25">
      <c r="A179" s="12"/>
      <c r="B179" s="12"/>
      <c r="C179" s="12"/>
      <c r="D179" s="12"/>
      <c r="E179" s="12"/>
      <c r="F179" s="12"/>
    </row>
    <row r="180" spans="1:6" x14ac:dyDescent="0.25">
      <c r="A180" s="12"/>
      <c r="B180" s="12"/>
      <c r="C180" s="12"/>
      <c r="D180" s="12"/>
      <c r="E180" s="12"/>
      <c r="F180" s="12"/>
    </row>
    <row r="181" spans="1:6" x14ac:dyDescent="0.25">
      <c r="A181" s="12"/>
      <c r="B181" s="12"/>
      <c r="C181" s="12"/>
      <c r="D181" s="12"/>
      <c r="E181" s="12"/>
      <c r="F181" s="12"/>
    </row>
    <row r="182" spans="1:6" x14ac:dyDescent="0.25">
      <c r="A182" s="12"/>
      <c r="B182" s="12"/>
      <c r="C182" s="12"/>
      <c r="D182" s="12"/>
      <c r="E182" s="12"/>
      <c r="F182" s="12"/>
    </row>
    <row r="183" spans="1:6" x14ac:dyDescent="0.25">
      <c r="A183" s="12"/>
      <c r="B183" s="12"/>
      <c r="C183" s="12"/>
      <c r="D183" s="12"/>
      <c r="E183" s="12"/>
      <c r="F183" s="12"/>
    </row>
    <row r="184" spans="1:6" x14ac:dyDescent="0.25">
      <c r="A184" s="12"/>
      <c r="B184" s="12"/>
      <c r="C184" s="12"/>
      <c r="D184" s="12"/>
      <c r="E184" s="12"/>
      <c r="F184" s="12"/>
    </row>
    <row r="185" spans="1:6" x14ac:dyDescent="0.25">
      <c r="A185" s="12"/>
      <c r="B185" s="12"/>
      <c r="C185" s="12"/>
      <c r="D185" s="12"/>
      <c r="E185" s="12"/>
      <c r="F185" s="12"/>
    </row>
    <row r="186" spans="1:6" x14ac:dyDescent="0.25">
      <c r="A186" s="12"/>
      <c r="B186" s="12"/>
      <c r="C186" s="12"/>
      <c r="D186" s="12"/>
      <c r="E186" s="12"/>
      <c r="F186" s="12"/>
    </row>
    <row r="187" spans="1:6" x14ac:dyDescent="0.25">
      <c r="A187" s="12"/>
      <c r="B187" s="12"/>
      <c r="C187" s="12"/>
      <c r="D187" s="12"/>
      <c r="E187" s="12"/>
      <c r="F187" s="12"/>
    </row>
    <row r="188" spans="1:6" x14ac:dyDescent="0.25">
      <c r="A188" s="12"/>
      <c r="B188" s="12"/>
      <c r="C188" s="12"/>
      <c r="D188" s="12"/>
      <c r="E188" s="12"/>
      <c r="F188" s="12"/>
    </row>
    <row r="189" spans="1:6" x14ac:dyDescent="0.25">
      <c r="A189" s="12"/>
      <c r="B189" s="12"/>
      <c r="C189" s="12"/>
      <c r="D189" s="12"/>
      <c r="E189" s="12"/>
      <c r="F189" s="12"/>
    </row>
    <row r="190" spans="1:6" x14ac:dyDescent="0.25">
      <c r="A190" s="12"/>
      <c r="B190" s="12"/>
      <c r="C190" s="12"/>
      <c r="D190" s="12"/>
      <c r="E190" s="12"/>
      <c r="F190" s="12"/>
    </row>
    <row r="191" spans="1:6" x14ac:dyDescent="0.25">
      <c r="A191" s="12"/>
      <c r="B191" s="12"/>
      <c r="C191" s="12"/>
      <c r="D191" s="12"/>
      <c r="E191" s="12"/>
      <c r="F191" s="12"/>
    </row>
    <row r="192" spans="1:6" x14ac:dyDescent="0.25">
      <c r="A192" s="12"/>
      <c r="B192" s="12"/>
      <c r="C192" s="12"/>
      <c r="D192" s="12"/>
      <c r="E192" s="12"/>
      <c r="F192" s="12"/>
    </row>
    <row r="193" spans="1:6" x14ac:dyDescent="0.25">
      <c r="A193" s="12"/>
      <c r="B193" s="12"/>
      <c r="C193" s="12"/>
      <c r="D193" s="12"/>
      <c r="E193" s="12"/>
      <c r="F193" s="12"/>
    </row>
    <row r="194" spans="1:6" x14ac:dyDescent="0.25">
      <c r="A194" s="12"/>
      <c r="B194" s="12"/>
      <c r="C194" s="12"/>
      <c r="D194" s="12"/>
      <c r="E194" s="12"/>
      <c r="F194" s="12"/>
    </row>
    <row r="195" spans="1:6" x14ac:dyDescent="0.25">
      <c r="A195" s="12"/>
      <c r="B195" s="12"/>
      <c r="C195" s="12"/>
      <c r="D195" s="12"/>
      <c r="E195" s="12"/>
      <c r="F195" s="12"/>
    </row>
    <row r="196" spans="1:6" x14ac:dyDescent="0.25">
      <c r="A196" s="12"/>
      <c r="B196" s="12"/>
      <c r="C196" s="12"/>
      <c r="D196" s="12"/>
      <c r="E196" s="12"/>
      <c r="F196" s="12"/>
    </row>
    <row r="197" spans="1:6" x14ac:dyDescent="0.25">
      <c r="A197" s="12"/>
      <c r="B197" s="12"/>
      <c r="C197" s="12"/>
      <c r="D197" s="12"/>
      <c r="E197" s="12"/>
      <c r="F197" s="12"/>
    </row>
    <row r="198" spans="1:6" x14ac:dyDescent="0.25">
      <c r="A198" s="12"/>
      <c r="B198" s="12"/>
      <c r="C198" s="12"/>
      <c r="D198" s="12"/>
      <c r="E198" s="12"/>
      <c r="F198" s="12"/>
    </row>
  </sheetData>
  <sortState xmlns:xlrd2="http://schemas.microsoft.com/office/spreadsheetml/2017/richdata2" ref="A24:F25">
    <sortCondition ref="A24"/>
  </sortState>
  <mergeCells count="10">
    <mergeCell ref="A33:E33"/>
    <mergeCell ref="A32:E32"/>
    <mergeCell ref="A36:E36"/>
    <mergeCell ref="A1:E1"/>
    <mergeCell ref="A2:E2"/>
    <mergeCell ref="A35:E35"/>
    <mergeCell ref="A31:E31"/>
    <mergeCell ref="A34:E34"/>
    <mergeCell ref="A3:E3"/>
    <mergeCell ref="A19:E19"/>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F176"/>
  <sheetViews>
    <sheetView zoomScaleNormal="100" workbookViewId="0">
      <pane ySplit="1" topLeftCell="A2" activePane="bottomLeft" state="frozen"/>
      <selection activeCell="G189" sqref="G189"/>
      <selection pane="bottomLeft" sqref="A1:E1"/>
    </sheetView>
  </sheetViews>
  <sheetFormatPr defaultRowHeight="15" x14ac:dyDescent="0.25"/>
  <cols>
    <col min="1" max="1" width="28.85546875" customWidth="1"/>
    <col min="3" max="3" width="12.28515625" customWidth="1"/>
    <col min="4" max="5" width="9.85546875" customWidth="1"/>
  </cols>
  <sheetData>
    <row r="1" spans="1:6" ht="15.75" x14ac:dyDescent="0.25">
      <c r="A1" s="372" t="s">
        <v>480</v>
      </c>
      <c r="B1" s="373"/>
      <c r="C1" s="373"/>
      <c r="D1" s="373"/>
      <c r="E1" s="374"/>
      <c r="F1" s="61"/>
    </row>
    <row r="2" spans="1:6" ht="54" customHeight="1" x14ac:dyDescent="0.25">
      <c r="A2" s="381" t="s">
        <v>447</v>
      </c>
      <c r="B2" s="382"/>
      <c r="C2" s="382"/>
      <c r="D2" s="382"/>
      <c r="E2" s="383"/>
      <c r="F2" s="61"/>
    </row>
    <row r="3" spans="1:6" x14ac:dyDescent="0.25">
      <c r="A3" s="378" t="s">
        <v>585</v>
      </c>
      <c r="B3" s="379"/>
      <c r="C3" s="379"/>
      <c r="D3" s="379"/>
      <c r="E3" s="380"/>
      <c r="F3" s="61"/>
    </row>
    <row r="4" spans="1:6" s="58" customFormat="1" ht="38.25" x14ac:dyDescent="0.2">
      <c r="A4" s="163"/>
      <c r="B4" s="212" t="s">
        <v>0</v>
      </c>
      <c r="C4" s="212" t="s">
        <v>1</v>
      </c>
      <c r="D4" s="212" t="s">
        <v>2</v>
      </c>
      <c r="E4" s="213" t="s">
        <v>3</v>
      </c>
    </row>
    <row r="5" spans="1:6" x14ac:dyDescent="0.25">
      <c r="A5" s="100" t="s">
        <v>491</v>
      </c>
      <c r="B5" s="9">
        <v>9.3000000000000007</v>
      </c>
      <c r="C5" s="31">
        <v>8.5</v>
      </c>
      <c r="D5" s="31">
        <v>10.199999999999999</v>
      </c>
      <c r="E5" s="127" t="s">
        <v>60</v>
      </c>
    </row>
    <row r="6" spans="1:6" x14ac:dyDescent="0.25">
      <c r="A6" s="100" t="s">
        <v>5</v>
      </c>
      <c r="B6" s="9">
        <v>9.4</v>
      </c>
      <c r="C6" s="31">
        <v>7.9</v>
      </c>
      <c r="D6" s="31">
        <v>11.2</v>
      </c>
      <c r="E6" s="127" t="s">
        <v>60</v>
      </c>
    </row>
    <row r="7" spans="1:6" x14ac:dyDescent="0.25">
      <c r="A7" s="104" t="s">
        <v>541</v>
      </c>
      <c r="B7" s="9"/>
      <c r="C7" s="9"/>
      <c r="D7" s="9"/>
      <c r="E7" s="127"/>
    </row>
    <row r="8" spans="1:6" x14ac:dyDescent="0.25">
      <c r="A8" s="105" t="s">
        <v>6</v>
      </c>
      <c r="B8" s="31">
        <v>8.6999999999999993</v>
      </c>
      <c r="C8" s="31">
        <v>6.9</v>
      </c>
      <c r="D8" s="31">
        <v>10.9</v>
      </c>
      <c r="E8" s="135" t="s">
        <v>57</v>
      </c>
    </row>
    <row r="9" spans="1:6" ht="15.75" x14ac:dyDescent="0.25">
      <c r="A9" s="105" t="s">
        <v>7</v>
      </c>
      <c r="B9" s="31" t="s">
        <v>347</v>
      </c>
      <c r="C9" s="31">
        <v>6.9</v>
      </c>
      <c r="D9" s="31">
        <v>13.1</v>
      </c>
      <c r="E9" s="86">
        <v>0.64800000000000002</v>
      </c>
    </row>
    <row r="10" spans="1:6" x14ac:dyDescent="0.25">
      <c r="A10" s="105" t="s">
        <v>8</v>
      </c>
      <c r="B10" s="31">
        <v>14.3</v>
      </c>
      <c r="C10" s="31">
        <v>9.1999999999999993</v>
      </c>
      <c r="D10" s="31">
        <v>21.6</v>
      </c>
      <c r="E10" s="131">
        <v>0.09</v>
      </c>
    </row>
    <row r="11" spans="1:6" x14ac:dyDescent="0.25">
      <c r="A11" s="104" t="s">
        <v>13</v>
      </c>
      <c r="B11" s="9"/>
      <c r="C11" s="9"/>
      <c r="D11" s="9"/>
      <c r="E11" s="127"/>
    </row>
    <row r="12" spans="1:6" ht="15.75" x14ac:dyDescent="0.25">
      <c r="A12" s="105" t="s">
        <v>483</v>
      </c>
      <c r="B12" s="31" t="s">
        <v>348</v>
      </c>
      <c r="C12" s="31">
        <v>9.4</v>
      </c>
      <c r="D12" s="31">
        <v>14</v>
      </c>
      <c r="E12" s="135">
        <v>1E-3</v>
      </c>
    </row>
    <row r="13" spans="1:6" x14ac:dyDescent="0.25">
      <c r="A13" s="105" t="s">
        <v>484</v>
      </c>
      <c r="B13" s="31">
        <v>6.4</v>
      </c>
      <c r="C13" s="31">
        <v>4.5999999999999996</v>
      </c>
      <c r="D13" s="31">
        <v>8.8000000000000007</v>
      </c>
      <c r="E13" s="86" t="s">
        <v>57</v>
      </c>
    </row>
    <row r="14" spans="1:6" x14ac:dyDescent="0.25">
      <c r="A14" s="104" t="s">
        <v>237</v>
      </c>
      <c r="B14" s="9"/>
      <c r="C14" s="9"/>
      <c r="D14" s="9"/>
      <c r="E14" s="127"/>
    </row>
    <row r="15" spans="1:6" x14ac:dyDescent="0.25">
      <c r="A15" s="105" t="s">
        <v>11</v>
      </c>
      <c r="B15" s="31">
        <v>12</v>
      </c>
      <c r="C15" s="31">
        <v>7.3</v>
      </c>
      <c r="D15" s="31">
        <v>19</v>
      </c>
      <c r="E15" s="86">
        <v>0.18099999999999999</v>
      </c>
    </row>
    <row r="16" spans="1:6" x14ac:dyDescent="0.25">
      <c r="A16" s="105" t="s">
        <v>10</v>
      </c>
      <c r="B16" s="31">
        <v>6.9</v>
      </c>
      <c r="C16" s="31">
        <v>4.5999999999999996</v>
      </c>
      <c r="D16" s="31">
        <v>10.199999999999999</v>
      </c>
      <c r="E16" s="86">
        <v>0.627</v>
      </c>
    </row>
    <row r="17" spans="1:6" x14ac:dyDescent="0.25">
      <c r="A17" s="105" t="s">
        <v>61</v>
      </c>
      <c r="B17" s="31">
        <v>14.3</v>
      </c>
      <c r="C17" s="31">
        <v>10.6</v>
      </c>
      <c r="D17" s="31">
        <v>18.8</v>
      </c>
      <c r="E17" s="128">
        <v>6.0000000000000001E-3</v>
      </c>
    </row>
    <row r="18" spans="1:6" x14ac:dyDescent="0.25">
      <c r="A18" s="105" t="s">
        <v>9</v>
      </c>
      <c r="B18" s="31">
        <v>7.8</v>
      </c>
      <c r="C18" s="31">
        <v>5.8</v>
      </c>
      <c r="D18" s="31">
        <v>10.3</v>
      </c>
      <c r="E18" s="86" t="s">
        <v>57</v>
      </c>
    </row>
    <row r="19" spans="1:6" x14ac:dyDescent="0.25">
      <c r="A19" s="105" t="s">
        <v>12</v>
      </c>
      <c r="B19" s="33" t="s">
        <v>59</v>
      </c>
      <c r="C19" s="33" t="s">
        <v>59</v>
      </c>
      <c r="D19" s="33" t="s">
        <v>59</v>
      </c>
      <c r="E19" s="86" t="s">
        <v>59</v>
      </c>
    </row>
    <row r="20" spans="1:6" x14ac:dyDescent="0.25">
      <c r="A20" s="104" t="s">
        <v>14</v>
      </c>
      <c r="B20" s="9"/>
      <c r="C20" s="9"/>
      <c r="D20" s="9"/>
      <c r="E20" s="127"/>
    </row>
    <row r="21" spans="1:6" x14ac:dyDescent="0.25">
      <c r="A21" s="105" t="s">
        <v>241</v>
      </c>
      <c r="B21" s="31">
        <v>13.7</v>
      </c>
      <c r="C21" s="31">
        <v>11</v>
      </c>
      <c r="D21" s="31">
        <v>16.899999999999999</v>
      </c>
      <c r="E21" s="135" t="s">
        <v>58</v>
      </c>
    </row>
    <row r="22" spans="1:6" x14ac:dyDescent="0.25">
      <c r="A22" s="105" t="s">
        <v>243</v>
      </c>
      <c r="B22" s="31">
        <v>6</v>
      </c>
      <c r="C22" s="31">
        <v>4.5</v>
      </c>
      <c r="D22" s="31">
        <v>7.8</v>
      </c>
      <c r="E22" s="135" t="s">
        <v>57</v>
      </c>
    </row>
    <row r="23" spans="1:6" x14ac:dyDescent="0.25">
      <c r="A23" s="104" t="s">
        <v>15</v>
      </c>
      <c r="B23" s="9"/>
      <c r="C23" s="9"/>
      <c r="D23" s="9"/>
      <c r="E23" s="127"/>
    </row>
    <row r="24" spans="1:6" x14ac:dyDescent="0.25">
      <c r="A24" s="105" t="s">
        <v>238</v>
      </c>
      <c r="B24" s="31">
        <v>15.8</v>
      </c>
      <c r="C24" s="31">
        <v>12.4</v>
      </c>
      <c r="D24" s="31">
        <v>19.899999999999999</v>
      </c>
      <c r="E24" s="86" t="s">
        <v>57</v>
      </c>
    </row>
    <row r="25" spans="1:6" x14ac:dyDescent="0.25">
      <c r="A25" s="105" t="s">
        <v>17</v>
      </c>
      <c r="B25" s="31">
        <v>11.1</v>
      </c>
      <c r="C25" s="31">
        <v>7.4</v>
      </c>
      <c r="D25" s="31">
        <v>16.399999999999999</v>
      </c>
      <c r="E25" s="86">
        <v>0.113</v>
      </c>
    </row>
    <row r="26" spans="1:6" x14ac:dyDescent="0.25">
      <c r="A26" s="105" t="s">
        <v>18</v>
      </c>
      <c r="B26" s="31">
        <v>8.1</v>
      </c>
      <c r="C26" s="31">
        <v>5.4</v>
      </c>
      <c r="D26" s="31">
        <v>12.1</v>
      </c>
      <c r="E26" s="135">
        <v>3.0000000000000001E-3</v>
      </c>
    </row>
    <row r="27" spans="1:6" x14ac:dyDescent="0.25">
      <c r="A27" s="105" t="s">
        <v>19</v>
      </c>
      <c r="B27" s="31">
        <v>6.1</v>
      </c>
      <c r="C27" s="31">
        <v>3.7</v>
      </c>
      <c r="D27" s="31">
        <v>9.8000000000000007</v>
      </c>
      <c r="E27" s="135" t="s">
        <v>58</v>
      </c>
    </row>
    <row r="28" spans="1:6" ht="15.75" x14ac:dyDescent="0.25">
      <c r="A28" s="105" t="s">
        <v>240</v>
      </c>
      <c r="B28" s="31" t="s">
        <v>349</v>
      </c>
      <c r="C28" s="31">
        <v>0.6</v>
      </c>
      <c r="D28" s="31">
        <v>3.8</v>
      </c>
      <c r="E28" s="135" t="s">
        <v>58</v>
      </c>
    </row>
    <row r="29" spans="1:6" x14ac:dyDescent="0.25">
      <c r="A29" s="378" t="s">
        <v>586</v>
      </c>
      <c r="B29" s="379"/>
      <c r="C29" s="379"/>
      <c r="D29" s="379"/>
      <c r="E29" s="379"/>
      <c r="F29" s="61"/>
    </row>
    <row r="30" spans="1:6" s="4" customFormat="1" ht="42" customHeight="1" x14ac:dyDescent="0.25">
      <c r="A30" s="189"/>
      <c r="B30" s="212" t="s">
        <v>137</v>
      </c>
      <c r="C30" s="212" t="s">
        <v>385</v>
      </c>
      <c r="D30" s="344"/>
      <c r="E30" s="111"/>
    </row>
    <row r="31" spans="1:6" s="4" customFormat="1" ht="15" customHeight="1" x14ac:dyDescent="0.25">
      <c r="A31" s="112" t="s">
        <v>492</v>
      </c>
      <c r="B31" s="261">
        <v>468</v>
      </c>
      <c r="C31" s="261">
        <v>5.5</v>
      </c>
      <c r="D31" s="344"/>
      <c r="E31" s="111"/>
    </row>
    <row r="32" spans="1:6" s="4" customFormat="1" x14ac:dyDescent="0.25">
      <c r="A32" s="112" t="s">
        <v>5</v>
      </c>
      <c r="B32" s="113">
        <v>85</v>
      </c>
      <c r="C32" s="113">
        <v>7.4</v>
      </c>
      <c r="D32" s="344"/>
      <c r="E32" s="111"/>
    </row>
    <row r="33" spans="1:5" s="4" customFormat="1" x14ac:dyDescent="0.25">
      <c r="A33" s="112" t="s">
        <v>13</v>
      </c>
      <c r="B33" s="113"/>
      <c r="C33" s="113"/>
      <c r="D33" s="344"/>
      <c r="E33" s="111"/>
    </row>
    <row r="34" spans="1:5" s="4" customFormat="1" x14ac:dyDescent="0.25">
      <c r="A34" s="176" t="s">
        <v>483</v>
      </c>
      <c r="B34" s="113">
        <v>29</v>
      </c>
      <c r="C34" s="113">
        <v>4.2</v>
      </c>
      <c r="D34" s="344"/>
      <c r="E34" s="111"/>
    </row>
    <row r="35" spans="1:5" s="4" customFormat="1" x14ac:dyDescent="0.25">
      <c r="A35" s="176" t="s">
        <v>484</v>
      </c>
      <c r="B35" s="113">
        <v>56</v>
      </c>
      <c r="C35" s="92">
        <v>11.9</v>
      </c>
      <c r="D35" s="344"/>
      <c r="E35" s="111"/>
    </row>
    <row r="36" spans="1:5" s="4" customFormat="1" ht="14.25" customHeight="1" x14ac:dyDescent="0.25">
      <c r="A36" s="112" t="s">
        <v>237</v>
      </c>
      <c r="B36" s="113"/>
      <c r="C36" s="113"/>
      <c r="D36" s="344"/>
      <c r="E36" s="111"/>
    </row>
    <row r="37" spans="1:5" s="4" customFormat="1" x14ac:dyDescent="0.25">
      <c r="A37" s="176" t="s">
        <v>11</v>
      </c>
      <c r="B37" s="113">
        <v>12</v>
      </c>
      <c r="C37" s="113">
        <v>8.1999999999999993</v>
      </c>
      <c r="D37" s="344"/>
      <c r="E37" s="111"/>
    </row>
    <row r="38" spans="1:5" s="4" customFormat="1" x14ac:dyDescent="0.25">
      <c r="A38" s="176" t="s">
        <v>10</v>
      </c>
      <c r="B38" s="113">
        <v>5</v>
      </c>
      <c r="C38" s="113">
        <v>1.9</v>
      </c>
      <c r="D38" s="344"/>
      <c r="E38" s="111"/>
    </row>
    <row r="39" spans="1:5" s="4" customFormat="1" x14ac:dyDescent="0.25">
      <c r="A39" s="176" t="s">
        <v>61</v>
      </c>
      <c r="B39" s="113">
        <v>9</v>
      </c>
      <c r="C39" s="113">
        <v>3.6</v>
      </c>
      <c r="D39" s="344"/>
      <c r="E39" s="111"/>
    </row>
    <row r="40" spans="1:5" s="4" customFormat="1" x14ac:dyDescent="0.25">
      <c r="A40" s="176" t="s">
        <v>9</v>
      </c>
      <c r="B40" s="113">
        <v>58</v>
      </c>
      <c r="C40" s="113">
        <v>11.8</v>
      </c>
      <c r="D40" s="344"/>
      <c r="E40" s="111"/>
    </row>
    <row r="41" spans="1:5" s="4" customFormat="1" x14ac:dyDescent="0.25">
      <c r="A41" s="112" t="s">
        <v>149</v>
      </c>
      <c r="B41" s="113"/>
      <c r="C41" s="113"/>
      <c r="D41" s="344"/>
      <c r="E41" s="111"/>
    </row>
    <row r="42" spans="1:5" s="4" customFormat="1" x14ac:dyDescent="0.25">
      <c r="A42" s="176" t="s">
        <v>242</v>
      </c>
      <c r="B42" s="113">
        <f>18+15+3</f>
        <v>36</v>
      </c>
      <c r="C42" s="113">
        <v>6.2</v>
      </c>
      <c r="D42" s="344"/>
      <c r="E42" s="111"/>
    </row>
    <row r="43" spans="1:5" s="4" customFormat="1" x14ac:dyDescent="0.25">
      <c r="A43" s="176" t="s">
        <v>243</v>
      </c>
      <c r="B43" s="113">
        <f>25+12+7</f>
        <v>44</v>
      </c>
      <c r="C43" s="113">
        <v>7.9</v>
      </c>
      <c r="D43" s="344"/>
      <c r="E43" s="111"/>
    </row>
    <row r="44" spans="1:5" s="4" customFormat="1" x14ac:dyDescent="0.25">
      <c r="A44" s="176" t="s">
        <v>169</v>
      </c>
      <c r="B44" s="113">
        <v>5</v>
      </c>
      <c r="C44" s="33" t="s">
        <v>60</v>
      </c>
      <c r="D44" s="344"/>
      <c r="E44" s="111"/>
    </row>
    <row r="45" spans="1:5" s="4" customFormat="1" x14ac:dyDescent="0.25">
      <c r="A45" s="112" t="s">
        <v>119</v>
      </c>
      <c r="B45" s="113"/>
      <c r="C45" s="113"/>
      <c r="D45" s="344"/>
      <c r="E45" s="111"/>
    </row>
    <row r="46" spans="1:5" s="4" customFormat="1" x14ac:dyDescent="0.25">
      <c r="A46" s="176" t="s">
        <v>23</v>
      </c>
      <c r="B46" s="113">
        <v>9</v>
      </c>
      <c r="C46" s="113">
        <v>5.3</v>
      </c>
      <c r="D46" s="344"/>
      <c r="E46" s="111"/>
    </row>
    <row r="47" spans="1:5" s="4" customFormat="1" x14ac:dyDescent="0.25">
      <c r="A47" s="176" t="s">
        <v>114</v>
      </c>
      <c r="B47" s="113">
        <v>15</v>
      </c>
      <c r="C47" s="113">
        <v>4.5</v>
      </c>
      <c r="D47" s="344"/>
      <c r="E47" s="111"/>
    </row>
    <row r="48" spans="1:5" ht="14.25" customHeight="1" x14ac:dyDescent="0.25">
      <c r="A48" s="176" t="s">
        <v>26</v>
      </c>
      <c r="B48" s="113">
        <v>27</v>
      </c>
      <c r="C48" s="92">
        <v>11</v>
      </c>
      <c r="D48" s="344"/>
      <c r="E48" s="111"/>
    </row>
    <row r="49" spans="1:6" s="37" customFormat="1" ht="12.75" x14ac:dyDescent="0.2">
      <c r="A49" s="176" t="s">
        <v>25</v>
      </c>
      <c r="B49" s="113">
        <v>27</v>
      </c>
      <c r="C49" s="113">
        <v>8.1</v>
      </c>
      <c r="D49" s="262"/>
      <c r="E49" s="263"/>
    </row>
    <row r="50" spans="1:6" x14ac:dyDescent="0.25">
      <c r="A50" s="176" t="s">
        <v>27</v>
      </c>
      <c r="B50" s="113">
        <v>7</v>
      </c>
      <c r="C50" s="113">
        <v>9.6</v>
      </c>
      <c r="D50" s="344"/>
      <c r="E50" s="111"/>
    </row>
    <row r="51" spans="1:6" x14ac:dyDescent="0.25">
      <c r="A51" s="378" t="s">
        <v>587</v>
      </c>
      <c r="B51" s="379"/>
      <c r="C51" s="379"/>
      <c r="D51" s="379"/>
      <c r="E51" s="380"/>
      <c r="F51" s="62"/>
    </row>
    <row r="52" spans="1:6" ht="38.25" x14ac:dyDescent="0.25">
      <c r="A52" s="175"/>
      <c r="B52" s="349" t="s">
        <v>72</v>
      </c>
      <c r="C52" s="350" t="s">
        <v>523</v>
      </c>
      <c r="D52" s="254"/>
      <c r="E52" s="140"/>
    </row>
    <row r="53" spans="1:6" x14ac:dyDescent="0.25">
      <c r="A53" s="100" t="s">
        <v>4</v>
      </c>
      <c r="B53" s="32">
        <v>1250</v>
      </c>
      <c r="C53" s="32">
        <v>18.2</v>
      </c>
      <c r="D53" s="255"/>
      <c r="E53" s="140"/>
    </row>
    <row r="54" spans="1:6" x14ac:dyDescent="0.25">
      <c r="A54" s="100" t="s">
        <v>459</v>
      </c>
      <c r="B54" s="32">
        <v>62</v>
      </c>
      <c r="C54" s="32">
        <v>6.2</v>
      </c>
      <c r="D54" s="255"/>
      <c r="E54" s="140"/>
    </row>
    <row r="55" spans="1:6" x14ac:dyDescent="0.25">
      <c r="A55" s="104" t="s">
        <v>13</v>
      </c>
      <c r="B55" s="32"/>
      <c r="C55" s="32"/>
      <c r="D55" s="255"/>
      <c r="E55" s="140"/>
    </row>
    <row r="56" spans="1:6" x14ac:dyDescent="0.25">
      <c r="A56" s="105" t="s">
        <v>483</v>
      </c>
      <c r="B56" s="32">
        <v>11</v>
      </c>
      <c r="C56" s="89">
        <v>1.915</v>
      </c>
      <c r="D56" s="255"/>
      <c r="E56" s="140"/>
    </row>
    <row r="57" spans="1:6" x14ac:dyDescent="0.25">
      <c r="A57" s="105" t="s">
        <v>484</v>
      </c>
      <c r="B57" s="32">
        <v>51</v>
      </c>
      <c r="C57" s="89">
        <v>12.15</v>
      </c>
      <c r="D57" s="255"/>
      <c r="E57" s="140"/>
    </row>
    <row r="58" spans="1:6" x14ac:dyDescent="0.25">
      <c r="A58" s="104" t="s">
        <v>237</v>
      </c>
      <c r="B58" s="32"/>
      <c r="C58" s="32"/>
      <c r="D58" s="255"/>
      <c r="E58" s="140"/>
    </row>
    <row r="59" spans="1:6" x14ac:dyDescent="0.25">
      <c r="A59" s="105" t="s">
        <v>11</v>
      </c>
      <c r="B59" s="9" t="s">
        <v>59</v>
      </c>
      <c r="C59" s="9" t="s">
        <v>59</v>
      </c>
      <c r="D59" s="255"/>
      <c r="E59" s="140"/>
    </row>
    <row r="60" spans="1:6" x14ac:dyDescent="0.25">
      <c r="A60" s="105" t="s">
        <v>10</v>
      </c>
      <c r="B60" s="32">
        <v>24</v>
      </c>
      <c r="C60" s="89">
        <v>10.7</v>
      </c>
      <c r="D60" s="255"/>
      <c r="E60" s="140"/>
    </row>
    <row r="61" spans="1:6" x14ac:dyDescent="0.25">
      <c r="A61" s="105" t="s">
        <v>61</v>
      </c>
      <c r="B61" s="9" t="s">
        <v>59</v>
      </c>
      <c r="C61" s="9" t="s">
        <v>59</v>
      </c>
      <c r="D61" s="255"/>
      <c r="E61" s="140"/>
    </row>
    <row r="62" spans="1:6" x14ac:dyDescent="0.25">
      <c r="A62" s="105" t="s">
        <v>9</v>
      </c>
      <c r="B62" s="32">
        <v>27</v>
      </c>
      <c r="C62" s="89">
        <v>6.62</v>
      </c>
      <c r="D62" s="255"/>
      <c r="E62" s="140"/>
    </row>
    <row r="63" spans="1:6" x14ac:dyDescent="0.25">
      <c r="A63" s="143" t="s">
        <v>12</v>
      </c>
      <c r="B63" s="41" t="s">
        <v>59</v>
      </c>
      <c r="C63" s="41" t="s">
        <v>59</v>
      </c>
      <c r="D63" s="256"/>
      <c r="E63" s="282"/>
    </row>
    <row r="64" spans="1:6" ht="26.25" customHeight="1" x14ac:dyDescent="0.25">
      <c r="A64" s="392" t="s">
        <v>125</v>
      </c>
      <c r="B64" s="392"/>
      <c r="C64" s="392"/>
      <c r="D64" s="392"/>
      <c r="E64" s="392"/>
      <c r="F64" s="62"/>
    </row>
    <row r="65" spans="1:6" ht="13.5" customHeight="1" x14ac:dyDescent="0.25">
      <c r="A65" s="392" t="s">
        <v>126</v>
      </c>
      <c r="B65" s="392"/>
      <c r="C65" s="392"/>
      <c r="D65" s="392"/>
      <c r="E65" s="392"/>
      <c r="F65" s="62"/>
    </row>
    <row r="66" spans="1:6" ht="61.5" customHeight="1" x14ac:dyDescent="0.25">
      <c r="A66" s="385" t="s">
        <v>534</v>
      </c>
      <c r="B66" s="385"/>
      <c r="C66" s="385"/>
      <c r="D66" s="385"/>
      <c r="E66" s="385"/>
    </row>
    <row r="67" spans="1:6" x14ac:dyDescent="0.25">
      <c r="A67" s="388" t="s">
        <v>539</v>
      </c>
      <c r="B67" s="389"/>
      <c r="C67" s="389"/>
      <c r="D67" s="389"/>
      <c r="E67" s="389"/>
    </row>
    <row r="68" spans="1:6" ht="51.75" customHeight="1" x14ac:dyDescent="0.25">
      <c r="A68" s="391" t="s">
        <v>164</v>
      </c>
      <c r="B68" s="391"/>
      <c r="C68" s="391"/>
      <c r="D68" s="391"/>
      <c r="E68" s="391"/>
      <c r="F68" s="61"/>
    </row>
    <row r="69" spans="1:6" ht="13.5" customHeight="1" x14ac:dyDescent="0.25">
      <c r="A69" s="392" t="s">
        <v>449</v>
      </c>
      <c r="B69" s="392"/>
      <c r="C69" s="392"/>
      <c r="D69" s="392"/>
      <c r="E69" s="392"/>
      <c r="F69" s="62"/>
    </row>
    <row r="70" spans="1:6" ht="16.5" customHeight="1" x14ac:dyDescent="0.25">
      <c r="A70" s="392" t="s">
        <v>450</v>
      </c>
      <c r="B70" s="392"/>
      <c r="C70" s="392"/>
      <c r="D70" s="392"/>
      <c r="E70" s="392"/>
      <c r="F70" s="54"/>
    </row>
    <row r="71" spans="1:6" x14ac:dyDescent="0.25">
      <c r="A71" s="12"/>
      <c r="B71" s="12"/>
      <c r="C71" s="12"/>
      <c r="D71" s="12"/>
      <c r="E71" s="12"/>
    </row>
    <row r="72" spans="1:6" x14ac:dyDescent="0.25">
      <c r="A72" s="12"/>
      <c r="B72" s="12"/>
      <c r="C72" s="12"/>
      <c r="D72" s="12"/>
      <c r="E72" s="12"/>
    </row>
    <row r="73" spans="1:6" x14ac:dyDescent="0.25">
      <c r="A73" s="12"/>
      <c r="B73" s="12"/>
      <c r="C73" s="12"/>
      <c r="D73" s="12"/>
      <c r="E73" s="12"/>
    </row>
    <row r="74" spans="1:6" x14ac:dyDescent="0.25">
      <c r="A74" s="12"/>
      <c r="B74" s="12"/>
      <c r="C74" s="12"/>
      <c r="D74" s="12"/>
      <c r="E74" s="12"/>
    </row>
    <row r="75" spans="1:6" x14ac:dyDescent="0.25">
      <c r="A75" s="12"/>
      <c r="B75" s="12"/>
      <c r="C75" s="12"/>
      <c r="D75" s="12"/>
      <c r="E75" s="12"/>
    </row>
    <row r="76" spans="1:6" x14ac:dyDescent="0.25">
      <c r="A76" s="12"/>
      <c r="B76" s="12"/>
      <c r="C76" s="12"/>
      <c r="D76" s="12"/>
      <c r="E76" s="12"/>
    </row>
    <row r="77" spans="1:6" x14ac:dyDescent="0.25">
      <c r="A77" s="12"/>
      <c r="B77" s="12"/>
      <c r="C77" s="12"/>
      <c r="D77" s="12"/>
      <c r="E77" s="12"/>
    </row>
    <row r="78" spans="1:6" x14ac:dyDescent="0.25">
      <c r="A78" s="12"/>
      <c r="B78" s="12"/>
      <c r="C78" s="12"/>
      <c r="D78" s="12"/>
      <c r="E78" s="12"/>
    </row>
    <row r="79" spans="1:6" x14ac:dyDescent="0.25">
      <c r="A79" s="12"/>
      <c r="B79" s="12"/>
      <c r="C79" s="12"/>
      <c r="D79" s="12"/>
      <c r="E79" s="12"/>
    </row>
    <row r="80" spans="1:6" x14ac:dyDescent="0.25">
      <c r="A80" s="12"/>
      <c r="B80" s="12"/>
      <c r="C80" s="12"/>
      <c r="D80" s="12"/>
      <c r="E80" s="12"/>
    </row>
    <row r="81" spans="1:5" x14ac:dyDescent="0.25">
      <c r="A81" s="12"/>
      <c r="B81" s="12"/>
      <c r="C81" s="12"/>
      <c r="D81" s="12"/>
      <c r="E81" s="12"/>
    </row>
    <row r="82" spans="1:5" x14ac:dyDescent="0.25">
      <c r="A82" s="12"/>
      <c r="B82" s="12"/>
      <c r="C82" s="12"/>
      <c r="D82" s="12"/>
      <c r="E82" s="12"/>
    </row>
    <row r="83" spans="1:5" x14ac:dyDescent="0.25">
      <c r="A83" s="12"/>
      <c r="B83" s="12"/>
      <c r="C83" s="12"/>
      <c r="D83" s="12"/>
      <c r="E83" s="12"/>
    </row>
    <row r="84" spans="1:5" x14ac:dyDescent="0.25">
      <c r="A84" s="12"/>
      <c r="B84" s="12"/>
      <c r="C84" s="12"/>
      <c r="D84" s="12"/>
      <c r="E84" s="12"/>
    </row>
    <row r="85" spans="1:5" x14ac:dyDescent="0.25">
      <c r="A85" s="12"/>
      <c r="B85" s="12"/>
      <c r="C85" s="12"/>
      <c r="D85" s="12"/>
      <c r="E85" s="12"/>
    </row>
    <row r="86" spans="1:5" x14ac:dyDescent="0.25">
      <c r="A86" s="12"/>
      <c r="B86" s="12"/>
      <c r="C86" s="12"/>
      <c r="D86" s="12"/>
      <c r="E86" s="12"/>
    </row>
    <row r="87" spans="1:5" x14ac:dyDescent="0.25">
      <c r="A87" s="12"/>
      <c r="B87" s="12"/>
      <c r="C87" s="12"/>
      <c r="D87" s="12"/>
      <c r="E87" s="12"/>
    </row>
    <row r="88" spans="1:5" x14ac:dyDescent="0.25">
      <c r="A88" s="12"/>
      <c r="B88" s="12"/>
      <c r="C88" s="12"/>
      <c r="D88" s="12"/>
      <c r="E88" s="12"/>
    </row>
    <row r="89" spans="1:5" x14ac:dyDescent="0.25">
      <c r="A89" s="12"/>
      <c r="B89" s="12"/>
      <c r="C89" s="12"/>
      <c r="D89" s="12"/>
      <c r="E89" s="12"/>
    </row>
    <row r="90" spans="1:5" x14ac:dyDescent="0.25">
      <c r="A90" s="12"/>
      <c r="B90" s="12"/>
      <c r="C90" s="12"/>
      <c r="D90" s="12"/>
      <c r="E90" s="12"/>
    </row>
    <row r="91" spans="1:5" x14ac:dyDescent="0.25">
      <c r="A91" s="12"/>
      <c r="B91" s="12"/>
      <c r="C91" s="12"/>
      <c r="D91" s="12"/>
      <c r="E91" s="12"/>
    </row>
    <row r="92" spans="1:5" x14ac:dyDescent="0.25">
      <c r="A92" s="12"/>
      <c r="B92" s="12"/>
      <c r="C92" s="12"/>
      <c r="D92" s="12"/>
      <c r="E92" s="12"/>
    </row>
    <row r="93" spans="1:5" x14ac:dyDescent="0.25">
      <c r="A93" s="12"/>
      <c r="B93" s="12"/>
      <c r="C93" s="12"/>
      <c r="D93" s="12"/>
      <c r="E93" s="12"/>
    </row>
    <row r="94" spans="1:5" x14ac:dyDescent="0.25">
      <c r="A94" s="12"/>
      <c r="B94" s="12"/>
      <c r="C94" s="12"/>
      <c r="D94" s="12"/>
      <c r="E94" s="12"/>
    </row>
    <row r="95" spans="1:5" x14ac:dyDescent="0.25">
      <c r="A95" s="12"/>
      <c r="B95" s="12"/>
      <c r="C95" s="12"/>
      <c r="D95" s="12"/>
      <c r="E95" s="12"/>
    </row>
    <row r="96" spans="1:5" x14ac:dyDescent="0.25">
      <c r="A96" s="12"/>
      <c r="B96" s="12"/>
      <c r="C96" s="12"/>
      <c r="D96" s="12"/>
      <c r="E96" s="12"/>
    </row>
    <row r="97" spans="1:5" x14ac:dyDescent="0.25">
      <c r="A97" s="12"/>
      <c r="B97" s="12"/>
      <c r="C97" s="12"/>
      <c r="D97" s="12"/>
      <c r="E97" s="12"/>
    </row>
    <row r="98" spans="1:5" x14ac:dyDescent="0.25">
      <c r="A98" s="12"/>
      <c r="B98" s="12"/>
      <c r="C98" s="12"/>
      <c r="D98" s="12"/>
      <c r="E98" s="12"/>
    </row>
    <row r="99" spans="1:5" x14ac:dyDescent="0.25">
      <c r="A99" s="12"/>
      <c r="B99" s="12"/>
      <c r="C99" s="12"/>
      <c r="D99" s="12"/>
      <c r="E99" s="12"/>
    </row>
    <row r="100" spans="1:5" x14ac:dyDescent="0.25">
      <c r="A100" s="12"/>
      <c r="B100" s="12"/>
      <c r="C100" s="12"/>
      <c r="D100" s="12"/>
      <c r="E100" s="12"/>
    </row>
    <row r="101" spans="1:5" x14ac:dyDescent="0.25">
      <c r="A101" s="12"/>
      <c r="B101" s="12"/>
      <c r="C101" s="12"/>
      <c r="D101" s="12"/>
      <c r="E101" s="12"/>
    </row>
    <row r="102" spans="1:5" x14ac:dyDescent="0.25">
      <c r="A102" s="12"/>
      <c r="B102" s="12"/>
      <c r="C102" s="12"/>
      <c r="D102" s="12"/>
      <c r="E102" s="12"/>
    </row>
    <row r="103" spans="1:5" x14ac:dyDescent="0.25">
      <c r="A103" s="12"/>
      <c r="B103" s="12"/>
      <c r="C103" s="12"/>
      <c r="D103" s="12"/>
      <c r="E103" s="12"/>
    </row>
    <row r="104" spans="1:5" x14ac:dyDescent="0.25">
      <c r="A104" s="12"/>
      <c r="B104" s="12"/>
      <c r="C104" s="12"/>
      <c r="D104" s="12"/>
      <c r="E104" s="12"/>
    </row>
    <row r="105" spans="1:5" x14ac:dyDescent="0.25">
      <c r="A105" s="12"/>
      <c r="B105" s="12"/>
      <c r="C105" s="12"/>
      <c r="D105" s="12"/>
      <c r="E105" s="12"/>
    </row>
    <row r="106" spans="1:5" x14ac:dyDescent="0.25">
      <c r="A106" s="12"/>
      <c r="B106" s="12"/>
      <c r="C106" s="12"/>
      <c r="D106" s="12"/>
      <c r="E106" s="12"/>
    </row>
    <row r="107" spans="1:5" x14ac:dyDescent="0.25">
      <c r="A107" s="12"/>
      <c r="B107" s="12"/>
      <c r="C107" s="12"/>
      <c r="D107" s="12"/>
      <c r="E107" s="12"/>
    </row>
    <row r="108" spans="1:5" x14ac:dyDescent="0.25">
      <c r="A108" s="12"/>
      <c r="B108" s="12"/>
      <c r="C108" s="12"/>
      <c r="D108" s="12"/>
      <c r="E108" s="12"/>
    </row>
    <row r="109" spans="1:5" x14ac:dyDescent="0.25">
      <c r="A109" s="12"/>
      <c r="B109" s="12"/>
      <c r="C109" s="12"/>
      <c r="D109" s="12"/>
      <c r="E109" s="12"/>
    </row>
    <row r="110" spans="1:5" x14ac:dyDescent="0.25">
      <c r="A110" s="12"/>
      <c r="B110" s="12"/>
      <c r="C110" s="12"/>
      <c r="D110" s="12"/>
      <c r="E110" s="12"/>
    </row>
    <row r="111" spans="1:5" x14ac:dyDescent="0.25">
      <c r="A111" s="12"/>
      <c r="B111" s="12"/>
      <c r="C111" s="12"/>
      <c r="D111" s="12"/>
      <c r="E111" s="12"/>
    </row>
    <row r="112" spans="1:5" x14ac:dyDescent="0.25">
      <c r="A112" s="12"/>
      <c r="B112" s="12"/>
      <c r="C112" s="12"/>
      <c r="D112" s="12"/>
      <c r="E112" s="12"/>
    </row>
    <row r="113" spans="1:5" x14ac:dyDescent="0.25">
      <c r="A113" s="12"/>
      <c r="B113" s="12"/>
      <c r="C113" s="12"/>
      <c r="D113" s="12"/>
      <c r="E113" s="12"/>
    </row>
    <row r="114" spans="1:5" x14ac:dyDescent="0.25">
      <c r="A114" s="12"/>
      <c r="B114" s="12"/>
      <c r="C114" s="12"/>
      <c r="D114" s="12"/>
      <c r="E114" s="12"/>
    </row>
    <row r="115" spans="1:5" x14ac:dyDescent="0.25">
      <c r="A115" s="12"/>
      <c r="B115" s="12"/>
      <c r="C115" s="12"/>
      <c r="D115" s="12"/>
      <c r="E115" s="12"/>
    </row>
    <row r="116" spans="1:5" x14ac:dyDescent="0.25">
      <c r="A116" s="12"/>
      <c r="B116" s="12"/>
      <c r="C116" s="12"/>
      <c r="D116" s="12"/>
      <c r="E116" s="12"/>
    </row>
    <row r="117" spans="1:5" x14ac:dyDescent="0.25">
      <c r="A117" s="12"/>
      <c r="B117" s="12"/>
      <c r="C117" s="12"/>
      <c r="D117" s="12"/>
      <c r="E117" s="12"/>
    </row>
    <row r="118" spans="1:5" x14ac:dyDescent="0.25">
      <c r="A118" s="12"/>
      <c r="B118" s="12"/>
      <c r="C118" s="12"/>
      <c r="D118" s="12"/>
      <c r="E118" s="12"/>
    </row>
    <row r="119" spans="1:5" x14ac:dyDescent="0.25">
      <c r="A119" s="12"/>
      <c r="B119" s="12"/>
      <c r="C119" s="12"/>
      <c r="D119" s="12"/>
      <c r="E119" s="12"/>
    </row>
    <row r="120" spans="1:5" x14ac:dyDescent="0.25">
      <c r="A120" s="12"/>
      <c r="B120" s="12"/>
      <c r="C120" s="12"/>
      <c r="D120" s="12"/>
      <c r="E120" s="12"/>
    </row>
    <row r="121" spans="1:5" x14ac:dyDescent="0.25">
      <c r="A121" s="12"/>
      <c r="B121" s="12"/>
      <c r="C121" s="12"/>
      <c r="D121" s="12"/>
      <c r="E121" s="12"/>
    </row>
    <row r="122" spans="1:5" x14ac:dyDescent="0.25">
      <c r="A122" s="12"/>
      <c r="B122" s="12"/>
      <c r="C122" s="12"/>
      <c r="D122" s="12"/>
      <c r="E122" s="12"/>
    </row>
    <row r="123" spans="1:5" x14ac:dyDescent="0.25">
      <c r="A123" s="12"/>
      <c r="B123" s="12"/>
      <c r="C123" s="12"/>
      <c r="D123" s="12"/>
      <c r="E123" s="12"/>
    </row>
    <row r="124" spans="1:5" x14ac:dyDescent="0.25">
      <c r="A124" s="12"/>
      <c r="B124" s="12"/>
      <c r="C124" s="12"/>
      <c r="D124" s="12"/>
      <c r="E124" s="12"/>
    </row>
    <row r="125" spans="1:5" x14ac:dyDescent="0.25">
      <c r="A125" s="12"/>
      <c r="B125" s="12"/>
      <c r="C125" s="12"/>
      <c r="D125" s="12"/>
      <c r="E125" s="12"/>
    </row>
    <row r="126" spans="1:5" x14ac:dyDescent="0.25">
      <c r="A126" s="12"/>
      <c r="B126" s="12"/>
      <c r="C126" s="12"/>
      <c r="D126" s="12"/>
      <c r="E126" s="12"/>
    </row>
    <row r="127" spans="1:5" x14ac:dyDescent="0.25">
      <c r="A127" s="12"/>
      <c r="B127" s="12"/>
      <c r="C127" s="12"/>
      <c r="D127" s="12"/>
      <c r="E127" s="12"/>
    </row>
    <row r="128" spans="1:5" x14ac:dyDescent="0.25">
      <c r="A128" s="12"/>
      <c r="B128" s="12"/>
      <c r="C128" s="12"/>
      <c r="D128" s="12"/>
      <c r="E128" s="12"/>
    </row>
    <row r="129" spans="1:5" x14ac:dyDescent="0.25">
      <c r="A129" s="12"/>
      <c r="B129" s="12"/>
      <c r="C129" s="12"/>
      <c r="D129" s="12"/>
      <c r="E129" s="12"/>
    </row>
    <row r="130" spans="1:5" x14ac:dyDescent="0.25">
      <c r="A130" s="12"/>
      <c r="B130" s="12"/>
      <c r="C130" s="12"/>
      <c r="D130" s="12"/>
      <c r="E130" s="12"/>
    </row>
    <row r="131" spans="1:5" x14ac:dyDescent="0.25">
      <c r="A131" s="12"/>
      <c r="B131" s="12"/>
      <c r="C131" s="12"/>
      <c r="D131" s="12"/>
      <c r="E131" s="12"/>
    </row>
    <row r="132" spans="1:5" x14ac:dyDescent="0.25">
      <c r="A132" s="12"/>
      <c r="B132" s="12"/>
      <c r="C132" s="12"/>
      <c r="D132" s="12"/>
      <c r="E132" s="12"/>
    </row>
    <row r="133" spans="1:5" x14ac:dyDescent="0.25">
      <c r="A133" s="12"/>
      <c r="B133" s="12"/>
      <c r="C133" s="12"/>
      <c r="D133" s="12"/>
      <c r="E133" s="12"/>
    </row>
    <row r="134" spans="1:5" x14ac:dyDescent="0.25">
      <c r="A134" s="12"/>
      <c r="B134" s="12"/>
      <c r="C134" s="12"/>
      <c r="D134" s="12"/>
      <c r="E134" s="12"/>
    </row>
    <row r="135" spans="1:5" x14ac:dyDescent="0.25">
      <c r="A135" s="12"/>
      <c r="B135" s="12"/>
      <c r="C135" s="12"/>
      <c r="D135" s="12"/>
      <c r="E135" s="12"/>
    </row>
    <row r="136" spans="1:5" x14ac:dyDescent="0.25">
      <c r="A136" s="12"/>
      <c r="B136" s="12"/>
      <c r="C136" s="12"/>
      <c r="D136" s="12"/>
      <c r="E136" s="12"/>
    </row>
    <row r="137" spans="1:5" x14ac:dyDescent="0.25">
      <c r="A137" s="12"/>
      <c r="B137" s="12"/>
      <c r="C137" s="12"/>
      <c r="D137" s="12"/>
      <c r="E137" s="12"/>
    </row>
    <row r="138" spans="1:5" x14ac:dyDescent="0.25">
      <c r="A138" s="12"/>
      <c r="B138" s="12"/>
      <c r="C138" s="12"/>
      <c r="D138" s="12"/>
      <c r="E138" s="12"/>
    </row>
    <row r="139" spans="1:5" x14ac:dyDescent="0.25">
      <c r="A139" s="12"/>
      <c r="B139" s="12"/>
      <c r="C139" s="12"/>
      <c r="D139" s="12"/>
      <c r="E139" s="12"/>
    </row>
    <row r="140" spans="1:5" x14ac:dyDescent="0.25">
      <c r="A140" s="12"/>
      <c r="B140" s="12"/>
      <c r="C140" s="12"/>
      <c r="D140" s="12"/>
      <c r="E140" s="12"/>
    </row>
    <row r="141" spans="1:5" x14ac:dyDescent="0.25">
      <c r="A141" s="12"/>
      <c r="B141" s="12"/>
      <c r="C141" s="12"/>
      <c r="D141" s="12"/>
      <c r="E141" s="12"/>
    </row>
    <row r="142" spans="1:5" x14ac:dyDescent="0.25">
      <c r="A142" s="12"/>
      <c r="B142" s="12"/>
      <c r="C142" s="12"/>
      <c r="D142" s="12"/>
      <c r="E142" s="12"/>
    </row>
    <row r="143" spans="1:5" x14ac:dyDescent="0.25">
      <c r="A143" s="12"/>
      <c r="B143" s="12"/>
      <c r="C143" s="12"/>
      <c r="D143" s="12"/>
      <c r="E143" s="12"/>
    </row>
    <row r="144" spans="1:5" x14ac:dyDescent="0.25">
      <c r="A144" s="12"/>
      <c r="B144" s="12"/>
      <c r="C144" s="12"/>
      <c r="D144" s="12"/>
      <c r="E144" s="12"/>
    </row>
    <row r="145" spans="1:5" x14ac:dyDescent="0.25">
      <c r="A145" s="12"/>
      <c r="B145" s="12"/>
      <c r="C145" s="12"/>
      <c r="D145" s="12"/>
      <c r="E145" s="12"/>
    </row>
    <row r="146" spans="1:5" x14ac:dyDescent="0.25">
      <c r="A146" s="12"/>
      <c r="B146" s="12"/>
      <c r="C146" s="12"/>
      <c r="D146" s="12"/>
      <c r="E146" s="12"/>
    </row>
    <row r="147" spans="1:5" x14ac:dyDescent="0.25">
      <c r="A147" s="12"/>
      <c r="B147" s="12"/>
      <c r="C147" s="12"/>
      <c r="D147" s="12"/>
      <c r="E147" s="12"/>
    </row>
    <row r="148" spans="1:5" x14ac:dyDescent="0.25">
      <c r="A148" s="12"/>
      <c r="B148" s="12"/>
      <c r="C148" s="12"/>
      <c r="D148" s="12"/>
      <c r="E148" s="12"/>
    </row>
    <row r="149" spans="1:5" x14ac:dyDescent="0.25">
      <c r="A149" s="12"/>
      <c r="B149" s="12"/>
      <c r="C149" s="12"/>
      <c r="D149" s="12"/>
      <c r="E149" s="12"/>
    </row>
    <row r="150" spans="1:5" x14ac:dyDescent="0.25">
      <c r="A150" s="12"/>
      <c r="B150" s="12"/>
      <c r="C150" s="12"/>
      <c r="D150" s="12"/>
      <c r="E150" s="12"/>
    </row>
    <row r="151" spans="1:5" x14ac:dyDescent="0.25">
      <c r="A151" s="12"/>
      <c r="B151" s="12"/>
      <c r="C151" s="12"/>
      <c r="D151" s="12"/>
      <c r="E151" s="12"/>
    </row>
    <row r="152" spans="1:5" x14ac:dyDescent="0.25">
      <c r="A152" s="12"/>
      <c r="B152" s="12"/>
      <c r="C152" s="12"/>
      <c r="D152" s="12"/>
      <c r="E152" s="12"/>
    </row>
    <row r="153" spans="1:5" x14ac:dyDescent="0.25">
      <c r="A153" s="12"/>
      <c r="B153" s="12"/>
      <c r="C153" s="12"/>
      <c r="D153" s="12"/>
      <c r="E153" s="12"/>
    </row>
    <row r="154" spans="1:5" x14ac:dyDescent="0.25">
      <c r="A154" s="12"/>
      <c r="B154" s="12"/>
      <c r="C154" s="12"/>
      <c r="D154" s="12"/>
      <c r="E154" s="12"/>
    </row>
    <row r="155" spans="1:5" x14ac:dyDescent="0.25">
      <c r="A155" s="12"/>
      <c r="B155" s="12"/>
      <c r="C155" s="12"/>
      <c r="D155" s="12"/>
      <c r="E155" s="12"/>
    </row>
    <row r="156" spans="1:5" x14ac:dyDescent="0.25">
      <c r="A156" s="12"/>
      <c r="B156" s="12"/>
      <c r="C156" s="12"/>
      <c r="D156" s="12"/>
      <c r="E156" s="12"/>
    </row>
    <row r="157" spans="1:5" x14ac:dyDescent="0.25">
      <c r="A157" s="12"/>
      <c r="B157" s="12"/>
      <c r="C157" s="12"/>
      <c r="D157" s="12"/>
      <c r="E157" s="12"/>
    </row>
    <row r="158" spans="1:5" x14ac:dyDescent="0.25">
      <c r="A158" s="12"/>
      <c r="B158" s="12"/>
      <c r="C158" s="12"/>
      <c r="D158" s="12"/>
      <c r="E158" s="12"/>
    </row>
    <row r="159" spans="1:5" x14ac:dyDescent="0.25">
      <c r="A159" s="12"/>
      <c r="B159" s="12"/>
      <c r="C159" s="12"/>
      <c r="D159" s="12"/>
      <c r="E159" s="12"/>
    </row>
    <row r="160" spans="1:5" x14ac:dyDescent="0.25">
      <c r="A160" s="12"/>
      <c r="B160" s="12"/>
      <c r="C160" s="12"/>
      <c r="D160" s="12"/>
      <c r="E160" s="12"/>
    </row>
    <row r="161" spans="1:5" x14ac:dyDescent="0.25">
      <c r="A161" s="12"/>
      <c r="B161" s="12"/>
      <c r="C161" s="12"/>
      <c r="D161" s="12"/>
      <c r="E161" s="12"/>
    </row>
    <row r="162" spans="1:5" x14ac:dyDescent="0.25">
      <c r="A162" s="12"/>
      <c r="B162" s="12"/>
      <c r="C162" s="12"/>
      <c r="D162" s="12"/>
      <c r="E162" s="12"/>
    </row>
    <row r="163" spans="1:5" x14ac:dyDescent="0.25">
      <c r="A163" s="12"/>
      <c r="B163" s="12"/>
      <c r="C163" s="12"/>
      <c r="D163" s="12"/>
      <c r="E163" s="12"/>
    </row>
    <row r="164" spans="1:5" x14ac:dyDescent="0.25">
      <c r="A164" s="12"/>
      <c r="B164" s="12"/>
      <c r="C164" s="12"/>
      <c r="D164" s="12"/>
      <c r="E164" s="12"/>
    </row>
    <row r="165" spans="1:5" x14ac:dyDescent="0.25">
      <c r="A165" s="12"/>
      <c r="B165" s="12"/>
      <c r="C165" s="12"/>
      <c r="D165" s="12"/>
      <c r="E165" s="12"/>
    </row>
    <row r="166" spans="1:5" x14ac:dyDescent="0.25">
      <c r="A166" s="12"/>
      <c r="B166" s="12"/>
      <c r="C166" s="12"/>
      <c r="D166" s="12"/>
      <c r="E166" s="12"/>
    </row>
    <row r="167" spans="1:5" x14ac:dyDescent="0.25">
      <c r="A167" s="12"/>
      <c r="B167" s="12"/>
      <c r="C167" s="12"/>
      <c r="D167" s="12"/>
      <c r="E167" s="12"/>
    </row>
    <row r="168" spans="1:5" x14ac:dyDescent="0.25">
      <c r="A168" s="12"/>
      <c r="B168" s="12"/>
      <c r="C168" s="12"/>
      <c r="D168" s="12"/>
      <c r="E168" s="12"/>
    </row>
    <row r="169" spans="1:5" x14ac:dyDescent="0.25">
      <c r="A169" s="12"/>
      <c r="B169" s="12"/>
      <c r="C169" s="12"/>
      <c r="D169" s="12"/>
      <c r="E169" s="12"/>
    </row>
    <row r="170" spans="1:5" x14ac:dyDescent="0.25">
      <c r="A170" s="12"/>
      <c r="B170" s="12"/>
      <c r="C170" s="12"/>
      <c r="D170" s="12"/>
      <c r="E170" s="12"/>
    </row>
    <row r="171" spans="1:5" x14ac:dyDescent="0.25">
      <c r="A171" s="12"/>
      <c r="B171" s="12"/>
      <c r="C171" s="12"/>
      <c r="D171" s="12"/>
      <c r="E171" s="12"/>
    </row>
    <row r="172" spans="1:5" x14ac:dyDescent="0.25">
      <c r="A172" s="12"/>
      <c r="B172" s="12"/>
      <c r="C172" s="12"/>
      <c r="D172" s="12"/>
      <c r="E172" s="12"/>
    </row>
    <row r="173" spans="1:5" x14ac:dyDescent="0.25">
      <c r="A173" s="12"/>
      <c r="B173" s="12"/>
      <c r="C173" s="12"/>
      <c r="D173" s="12"/>
      <c r="E173" s="12"/>
    </row>
    <row r="174" spans="1:5" x14ac:dyDescent="0.25">
      <c r="A174" s="12"/>
      <c r="B174" s="12"/>
      <c r="C174" s="12"/>
      <c r="D174" s="12"/>
      <c r="E174" s="12"/>
    </row>
    <row r="175" spans="1:5" x14ac:dyDescent="0.25">
      <c r="A175" s="12"/>
      <c r="B175" s="12"/>
      <c r="C175" s="12"/>
      <c r="D175" s="12"/>
      <c r="E175" s="12"/>
    </row>
    <row r="176" spans="1:5" x14ac:dyDescent="0.25">
      <c r="A176" s="12"/>
      <c r="B176" s="12"/>
      <c r="C176" s="12"/>
      <c r="D176" s="12"/>
      <c r="E176" s="12"/>
    </row>
  </sheetData>
  <sortState xmlns:xlrd2="http://schemas.microsoft.com/office/spreadsheetml/2017/richdata2" ref="A50:H54">
    <sortCondition ref="A50"/>
  </sortState>
  <mergeCells count="12">
    <mergeCell ref="A1:E1"/>
    <mergeCell ref="A69:E69"/>
    <mergeCell ref="A68:E68"/>
    <mergeCell ref="A70:E70"/>
    <mergeCell ref="A2:E2"/>
    <mergeCell ref="A3:E3"/>
    <mergeCell ref="A29:E29"/>
    <mergeCell ref="A51:E51"/>
    <mergeCell ref="A67:E67"/>
    <mergeCell ref="A64:E64"/>
    <mergeCell ref="A65:E65"/>
    <mergeCell ref="A66:E6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F198"/>
  <sheetViews>
    <sheetView workbookViewId="0">
      <pane ySplit="1" topLeftCell="A2" activePane="bottomLeft" state="frozen"/>
      <selection activeCell="G189" sqref="G189"/>
      <selection pane="bottomLeft" sqref="A1:E1"/>
    </sheetView>
  </sheetViews>
  <sheetFormatPr defaultRowHeight="15" x14ac:dyDescent="0.25"/>
  <cols>
    <col min="1" max="1" width="26.28515625" customWidth="1"/>
    <col min="3" max="3" width="10" customWidth="1"/>
    <col min="4" max="5" width="9.85546875" customWidth="1"/>
    <col min="6" max="6" width="9.28515625" customWidth="1"/>
  </cols>
  <sheetData>
    <row r="1" spans="1:6" ht="15.75" x14ac:dyDescent="0.25">
      <c r="A1" s="426" t="s">
        <v>481</v>
      </c>
      <c r="B1" s="427"/>
      <c r="C1" s="427"/>
      <c r="D1" s="427"/>
      <c r="E1" s="428"/>
      <c r="F1" s="12"/>
    </row>
    <row r="2" spans="1:6" ht="13.5" customHeight="1" x14ac:dyDescent="0.25">
      <c r="A2" s="433" t="s">
        <v>448</v>
      </c>
      <c r="B2" s="434"/>
      <c r="C2" s="434"/>
      <c r="D2" s="434"/>
      <c r="E2" s="435"/>
      <c r="F2" s="12"/>
    </row>
    <row r="3" spans="1:6" x14ac:dyDescent="0.25">
      <c r="A3" s="436" t="s">
        <v>588</v>
      </c>
      <c r="B3" s="437"/>
      <c r="C3" s="437"/>
      <c r="D3" s="437"/>
      <c r="E3" s="438"/>
      <c r="F3" s="12"/>
    </row>
    <row r="4" spans="1:6" s="37" customFormat="1" ht="38.25" x14ac:dyDescent="0.2">
      <c r="A4" s="190"/>
      <c r="B4" s="191" t="s">
        <v>0</v>
      </c>
      <c r="C4" s="191" t="s">
        <v>1</v>
      </c>
      <c r="D4" s="191" t="s">
        <v>2</v>
      </c>
      <c r="E4" s="192" t="s">
        <v>3</v>
      </c>
      <c r="F4" s="38"/>
    </row>
    <row r="5" spans="1:6" x14ac:dyDescent="0.25">
      <c r="A5" s="193" t="s">
        <v>491</v>
      </c>
      <c r="B5" s="70">
        <v>88.3</v>
      </c>
      <c r="C5" s="70">
        <v>87.3</v>
      </c>
      <c r="D5" s="70">
        <v>89.2</v>
      </c>
      <c r="E5" s="141" t="s">
        <v>60</v>
      </c>
      <c r="F5" s="12"/>
    </row>
    <row r="6" spans="1:6" x14ac:dyDescent="0.25">
      <c r="A6" s="193" t="s">
        <v>5</v>
      </c>
      <c r="B6" s="70">
        <v>97.2</v>
      </c>
      <c r="C6" s="70">
        <v>96</v>
      </c>
      <c r="D6" s="70">
        <v>98</v>
      </c>
      <c r="E6" s="141" t="s">
        <v>60</v>
      </c>
      <c r="F6" s="12"/>
    </row>
    <row r="7" spans="1:6" x14ac:dyDescent="0.25">
      <c r="A7" s="194" t="s">
        <v>541</v>
      </c>
      <c r="B7" s="70"/>
      <c r="C7" s="70"/>
      <c r="D7" s="70"/>
      <c r="E7" s="141"/>
      <c r="F7" s="12"/>
    </row>
    <row r="8" spans="1:6" x14ac:dyDescent="0.25">
      <c r="A8" s="195" t="s">
        <v>6</v>
      </c>
      <c r="B8" s="70">
        <v>97</v>
      </c>
      <c r="C8" s="70">
        <v>95.4</v>
      </c>
      <c r="D8" s="70">
        <v>98.1</v>
      </c>
      <c r="E8" s="141" t="s">
        <v>57</v>
      </c>
      <c r="F8" s="12"/>
    </row>
    <row r="9" spans="1:6" x14ac:dyDescent="0.25">
      <c r="A9" s="195" t="s">
        <v>7</v>
      </c>
      <c r="B9" s="70" t="s">
        <v>350</v>
      </c>
      <c r="C9" s="70">
        <v>93.7</v>
      </c>
      <c r="D9" s="70">
        <v>98.4</v>
      </c>
      <c r="E9" s="127">
        <v>0.86699999999999999</v>
      </c>
      <c r="F9" s="12"/>
    </row>
    <row r="10" spans="1:6" x14ac:dyDescent="0.25">
      <c r="A10" s="195" t="s">
        <v>8</v>
      </c>
      <c r="B10" s="70" t="s">
        <v>351</v>
      </c>
      <c r="C10" s="70">
        <v>96.6</v>
      </c>
      <c r="D10" s="70">
        <v>99.8</v>
      </c>
      <c r="E10" s="150">
        <v>2.1999999999999999E-2</v>
      </c>
      <c r="F10" s="12"/>
    </row>
    <row r="11" spans="1:6" x14ac:dyDescent="0.25">
      <c r="A11" s="194" t="s">
        <v>13</v>
      </c>
      <c r="B11" s="70"/>
      <c r="C11" s="70"/>
      <c r="D11" s="70"/>
      <c r="E11" s="141"/>
      <c r="F11" s="12"/>
    </row>
    <row r="12" spans="1:6" x14ac:dyDescent="0.25">
      <c r="A12" s="195" t="s">
        <v>483</v>
      </c>
      <c r="B12" s="70">
        <v>97.7</v>
      </c>
      <c r="C12" s="70">
        <v>96.4</v>
      </c>
      <c r="D12" s="70">
        <v>98.6</v>
      </c>
      <c r="E12" s="141">
        <v>0.22500000000000001</v>
      </c>
      <c r="F12" s="12"/>
    </row>
    <row r="13" spans="1:6" x14ac:dyDescent="0.25">
      <c r="A13" s="195" t="s">
        <v>484</v>
      </c>
      <c r="B13" s="70">
        <v>96.3</v>
      </c>
      <c r="C13" s="70">
        <v>93.8</v>
      </c>
      <c r="D13" s="70">
        <v>97.9</v>
      </c>
      <c r="E13" s="141" t="s">
        <v>57</v>
      </c>
      <c r="F13" s="12"/>
    </row>
    <row r="14" spans="1:6" x14ac:dyDescent="0.25">
      <c r="A14" s="194" t="s">
        <v>237</v>
      </c>
      <c r="B14" s="70"/>
      <c r="C14" s="70"/>
      <c r="D14" s="70"/>
      <c r="E14" s="141"/>
      <c r="F14" s="12"/>
    </row>
    <row r="15" spans="1:6" x14ac:dyDescent="0.25">
      <c r="A15" s="195" t="s">
        <v>11</v>
      </c>
      <c r="B15" s="71" t="s">
        <v>59</v>
      </c>
      <c r="C15" s="71" t="s">
        <v>59</v>
      </c>
      <c r="D15" s="71" t="s">
        <v>59</v>
      </c>
      <c r="E15" s="86" t="s">
        <v>59</v>
      </c>
      <c r="F15" s="12"/>
    </row>
    <row r="16" spans="1:6" x14ac:dyDescent="0.25">
      <c r="A16" s="195" t="s">
        <v>10</v>
      </c>
      <c r="B16" s="70" t="s">
        <v>352</v>
      </c>
      <c r="C16" s="70">
        <v>88.4</v>
      </c>
      <c r="D16" s="70">
        <v>96.5</v>
      </c>
      <c r="E16" s="128">
        <v>0.02</v>
      </c>
      <c r="F16" s="12"/>
    </row>
    <row r="17" spans="1:6" x14ac:dyDescent="0.25">
      <c r="A17" s="195" t="s">
        <v>61</v>
      </c>
      <c r="B17" s="70" t="s">
        <v>353</v>
      </c>
      <c r="C17" s="70">
        <v>95.7</v>
      </c>
      <c r="D17" s="70">
        <v>98.9</v>
      </c>
      <c r="E17" s="86">
        <v>0.56299999999999994</v>
      </c>
      <c r="F17" s="12"/>
    </row>
    <row r="18" spans="1:6" x14ac:dyDescent="0.25">
      <c r="A18" s="195" t="s">
        <v>9</v>
      </c>
      <c r="B18" s="70">
        <v>98.3</v>
      </c>
      <c r="C18" s="70">
        <v>97.1</v>
      </c>
      <c r="D18" s="70">
        <v>99.1</v>
      </c>
      <c r="E18" s="86" t="s">
        <v>57</v>
      </c>
      <c r="F18" s="12"/>
    </row>
    <row r="19" spans="1:6" x14ac:dyDescent="0.25">
      <c r="A19" s="195" t="s">
        <v>12</v>
      </c>
      <c r="B19" s="71" t="s">
        <v>59</v>
      </c>
      <c r="C19" s="71" t="s">
        <v>59</v>
      </c>
      <c r="D19" s="71" t="s">
        <v>59</v>
      </c>
      <c r="E19" s="86" t="s">
        <v>59</v>
      </c>
      <c r="F19" s="12"/>
    </row>
    <row r="20" spans="1:6" x14ac:dyDescent="0.25">
      <c r="A20" s="194" t="s">
        <v>14</v>
      </c>
      <c r="B20" s="70"/>
      <c r="C20" s="70"/>
      <c r="D20" s="70"/>
      <c r="E20" s="127"/>
      <c r="F20" s="12"/>
    </row>
    <row r="21" spans="1:6" x14ac:dyDescent="0.25">
      <c r="A21" s="195" t="s">
        <v>241</v>
      </c>
      <c r="B21" s="70">
        <v>95.4</v>
      </c>
      <c r="C21" s="70">
        <v>93</v>
      </c>
      <c r="D21" s="70">
        <v>97.1</v>
      </c>
      <c r="E21" s="168">
        <v>4.0000000000000001E-3</v>
      </c>
      <c r="F21" s="12"/>
    </row>
    <row r="22" spans="1:6" x14ac:dyDescent="0.25">
      <c r="A22" s="195" t="s">
        <v>243</v>
      </c>
      <c r="B22" s="70">
        <v>98.6</v>
      </c>
      <c r="C22" s="70">
        <v>97.6</v>
      </c>
      <c r="D22" s="70">
        <v>99.2</v>
      </c>
      <c r="E22" s="141" t="s">
        <v>57</v>
      </c>
      <c r="F22" s="12"/>
    </row>
    <row r="23" spans="1:6" x14ac:dyDescent="0.25">
      <c r="A23" s="194" t="s">
        <v>15</v>
      </c>
      <c r="B23" s="70"/>
      <c r="C23" s="70"/>
      <c r="D23" s="70"/>
      <c r="E23" s="141"/>
      <c r="F23" s="12"/>
    </row>
    <row r="24" spans="1:6" x14ac:dyDescent="0.25">
      <c r="A24" s="195" t="s">
        <v>238</v>
      </c>
      <c r="B24" s="70" t="s">
        <v>354</v>
      </c>
      <c r="C24" s="70">
        <v>96.1</v>
      </c>
      <c r="D24" s="70">
        <v>98.9</v>
      </c>
      <c r="E24" s="141" t="s">
        <v>57</v>
      </c>
      <c r="F24" s="12"/>
    </row>
    <row r="25" spans="1:6" x14ac:dyDescent="0.25">
      <c r="A25" s="195" t="s">
        <v>17</v>
      </c>
      <c r="B25" s="70" t="s">
        <v>355</v>
      </c>
      <c r="C25" s="71">
        <v>93.3</v>
      </c>
      <c r="D25" s="70">
        <v>98</v>
      </c>
      <c r="E25" s="141">
        <v>0.248</v>
      </c>
      <c r="F25" s="12"/>
    </row>
    <row r="26" spans="1:6" x14ac:dyDescent="0.25">
      <c r="A26" s="195" t="s">
        <v>18</v>
      </c>
      <c r="B26" s="70" t="s">
        <v>356</v>
      </c>
      <c r="C26" s="70">
        <v>90.7</v>
      </c>
      <c r="D26" s="70">
        <v>97.8</v>
      </c>
      <c r="E26" s="141">
        <v>0.18</v>
      </c>
      <c r="F26" s="12"/>
    </row>
    <row r="27" spans="1:6" x14ac:dyDescent="0.25">
      <c r="A27" s="195" t="s">
        <v>19</v>
      </c>
      <c r="B27" s="70" t="s">
        <v>467</v>
      </c>
      <c r="C27" s="70">
        <v>93.5</v>
      </c>
      <c r="D27" s="70">
        <v>98.6</v>
      </c>
      <c r="E27" s="141">
        <v>0.50900000000000001</v>
      </c>
      <c r="F27" s="12"/>
    </row>
    <row r="28" spans="1:6" x14ac:dyDescent="0.25">
      <c r="A28" s="195" t="s">
        <v>240</v>
      </c>
      <c r="B28" s="70" t="s">
        <v>357</v>
      </c>
      <c r="C28" s="70">
        <v>99.4</v>
      </c>
      <c r="D28" s="70">
        <v>100</v>
      </c>
      <c r="E28" s="168">
        <v>3.0000000000000001E-3</v>
      </c>
      <c r="F28" s="12"/>
    </row>
    <row r="29" spans="1:6" x14ac:dyDescent="0.25">
      <c r="A29" s="436" t="s">
        <v>589</v>
      </c>
      <c r="B29" s="437"/>
      <c r="C29" s="437"/>
      <c r="D29" s="437"/>
      <c r="E29" s="438"/>
      <c r="F29" s="12"/>
    </row>
    <row r="30" spans="1:6" s="37" customFormat="1" ht="38.25" x14ac:dyDescent="0.2">
      <c r="A30" s="190"/>
      <c r="B30" s="191" t="s">
        <v>0</v>
      </c>
      <c r="C30" s="191" t="s">
        <v>1</v>
      </c>
      <c r="D30" s="191" t="s">
        <v>2</v>
      </c>
      <c r="E30" s="192" t="s">
        <v>3</v>
      </c>
      <c r="F30" s="38"/>
    </row>
    <row r="31" spans="1:6" x14ac:dyDescent="0.25">
      <c r="A31" s="193" t="s">
        <v>491</v>
      </c>
      <c r="B31" s="31">
        <v>10.4</v>
      </c>
      <c r="C31" s="31">
        <v>9.6</v>
      </c>
      <c r="D31" s="31">
        <v>11.3</v>
      </c>
      <c r="E31" s="127" t="s">
        <v>60</v>
      </c>
      <c r="F31" s="12"/>
    </row>
    <row r="32" spans="1:6" x14ac:dyDescent="0.25">
      <c r="A32" s="193" t="s">
        <v>5</v>
      </c>
      <c r="B32" s="31">
        <v>6</v>
      </c>
      <c r="C32" s="31">
        <v>4.9000000000000004</v>
      </c>
      <c r="D32" s="31">
        <v>7.4</v>
      </c>
      <c r="E32" s="127" t="s">
        <v>60</v>
      </c>
      <c r="F32" s="12"/>
    </row>
    <row r="33" spans="1:6" x14ac:dyDescent="0.25">
      <c r="A33" s="194" t="s">
        <v>541</v>
      </c>
      <c r="B33" s="9"/>
      <c r="C33" s="9"/>
      <c r="D33" s="9"/>
      <c r="E33" s="127"/>
      <c r="F33" s="12"/>
    </row>
    <row r="34" spans="1:6" x14ac:dyDescent="0.25">
      <c r="A34" s="195" t="s">
        <v>6</v>
      </c>
      <c r="B34" s="32">
        <v>5.9</v>
      </c>
      <c r="C34" s="32">
        <v>4.5</v>
      </c>
      <c r="D34" s="32">
        <v>7.8</v>
      </c>
      <c r="E34" s="141" t="s">
        <v>57</v>
      </c>
      <c r="F34" s="12"/>
    </row>
    <row r="35" spans="1:6" x14ac:dyDescent="0.25">
      <c r="A35" s="195" t="s">
        <v>7</v>
      </c>
      <c r="B35" s="31">
        <v>6.8</v>
      </c>
      <c r="C35" s="31">
        <v>4.8</v>
      </c>
      <c r="D35" s="31">
        <v>9.5</v>
      </c>
      <c r="E35" s="131">
        <v>0.55900000000000005</v>
      </c>
      <c r="F35" s="12"/>
    </row>
    <row r="36" spans="1:6" x14ac:dyDescent="0.25">
      <c r="A36" s="195" t="s">
        <v>8</v>
      </c>
      <c r="B36" s="31" t="s">
        <v>360</v>
      </c>
      <c r="C36" s="31">
        <v>2.4</v>
      </c>
      <c r="D36" s="31">
        <v>10</v>
      </c>
      <c r="E36" s="131">
        <v>0.64600000000000002</v>
      </c>
      <c r="F36" s="12"/>
    </row>
    <row r="37" spans="1:6" x14ac:dyDescent="0.25">
      <c r="A37" s="194" t="s">
        <v>13</v>
      </c>
      <c r="B37" s="9"/>
      <c r="C37" s="9"/>
      <c r="D37" s="9"/>
      <c r="E37" s="127"/>
      <c r="F37" s="12"/>
    </row>
    <row r="38" spans="1:6" x14ac:dyDescent="0.25">
      <c r="A38" s="195" t="s">
        <v>483</v>
      </c>
      <c r="B38" s="31">
        <v>6.9</v>
      </c>
      <c r="C38" s="31">
        <v>5.3</v>
      </c>
      <c r="D38" s="31">
        <v>8.9</v>
      </c>
      <c r="E38" s="131">
        <v>0.09</v>
      </c>
      <c r="F38" s="12"/>
    </row>
    <row r="39" spans="1:6" x14ac:dyDescent="0.25">
      <c r="A39" s="195" t="s">
        <v>484</v>
      </c>
      <c r="B39" s="31">
        <v>4.8</v>
      </c>
      <c r="C39" s="31">
        <v>3.4</v>
      </c>
      <c r="D39" s="31">
        <v>6.7</v>
      </c>
      <c r="E39" s="86" t="s">
        <v>57</v>
      </c>
      <c r="F39" s="12"/>
    </row>
    <row r="40" spans="1:6" x14ac:dyDescent="0.25">
      <c r="A40" s="194" t="s">
        <v>237</v>
      </c>
      <c r="B40" s="9"/>
      <c r="C40" s="9"/>
      <c r="D40" s="9"/>
      <c r="E40" s="127"/>
      <c r="F40" s="12"/>
    </row>
    <row r="41" spans="1:6" ht="15.75" x14ac:dyDescent="0.25">
      <c r="A41" s="195" t="s">
        <v>11</v>
      </c>
      <c r="B41" s="31" t="s">
        <v>362</v>
      </c>
      <c r="C41" s="31">
        <v>2.2000000000000002</v>
      </c>
      <c r="D41" s="31">
        <v>8.9</v>
      </c>
      <c r="E41" s="86">
        <v>0.997</v>
      </c>
      <c r="F41" s="12"/>
    </row>
    <row r="42" spans="1:6" x14ac:dyDescent="0.25">
      <c r="A42" s="195" t="s">
        <v>10</v>
      </c>
      <c r="B42" s="31">
        <v>7.7</v>
      </c>
      <c r="C42" s="31">
        <v>5.2</v>
      </c>
      <c r="D42" s="31">
        <v>11.4</v>
      </c>
      <c r="E42" s="131">
        <v>6.3E-2</v>
      </c>
      <c r="F42" s="12"/>
    </row>
    <row r="43" spans="1:6" x14ac:dyDescent="0.25">
      <c r="A43" s="195" t="s">
        <v>61</v>
      </c>
      <c r="B43" s="31">
        <v>7.9</v>
      </c>
      <c r="C43" s="31">
        <v>5</v>
      </c>
      <c r="D43" s="31">
        <v>12.2</v>
      </c>
      <c r="E43" s="86">
        <v>8.2000000000000003E-2</v>
      </c>
      <c r="F43" s="12"/>
    </row>
    <row r="44" spans="1:6" ht="15.75" x14ac:dyDescent="0.25">
      <c r="A44" s="195" t="s">
        <v>9</v>
      </c>
      <c r="B44" s="31" t="s">
        <v>361</v>
      </c>
      <c r="C44" s="31">
        <v>3.3</v>
      </c>
      <c r="D44" s="31">
        <v>6.3</v>
      </c>
      <c r="E44" s="86" t="s">
        <v>57</v>
      </c>
      <c r="F44" s="12"/>
    </row>
    <row r="45" spans="1:6" x14ac:dyDescent="0.25">
      <c r="A45" s="195" t="s">
        <v>12</v>
      </c>
      <c r="B45" s="31" t="s">
        <v>363</v>
      </c>
      <c r="C45" s="31">
        <v>5.6</v>
      </c>
      <c r="D45" s="31">
        <v>32.9</v>
      </c>
      <c r="E45" s="86">
        <v>0.13700000000000001</v>
      </c>
      <c r="F45" s="12"/>
    </row>
    <row r="46" spans="1:6" x14ac:dyDescent="0.25">
      <c r="A46" s="194" t="s">
        <v>14</v>
      </c>
      <c r="B46" s="9"/>
      <c r="C46" s="9"/>
      <c r="D46" s="9"/>
      <c r="E46" s="127"/>
      <c r="F46" s="12"/>
    </row>
    <row r="47" spans="1:6" ht="15.75" x14ac:dyDescent="0.25">
      <c r="A47" s="195" t="s">
        <v>243</v>
      </c>
      <c r="B47" s="31" t="s">
        <v>288</v>
      </c>
      <c r="C47" s="31">
        <v>4.2</v>
      </c>
      <c r="D47" s="31">
        <v>7.2</v>
      </c>
      <c r="E47" s="86" t="s">
        <v>57</v>
      </c>
      <c r="F47" s="12"/>
    </row>
    <row r="48" spans="1:6" x14ac:dyDescent="0.25">
      <c r="A48" s="195" t="s">
        <v>241</v>
      </c>
      <c r="B48" s="31">
        <v>6.6</v>
      </c>
      <c r="C48" s="31">
        <v>4.8</v>
      </c>
      <c r="D48" s="31">
        <v>9</v>
      </c>
      <c r="E48" s="86">
        <v>0.40500000000000003</v>
      </c>
      <c r="F48" s="12"/>
    </row>
    <row r="49" spans="1:6" x14ac:dyDescent="0.25">
      <c r="A49" s="194" t="s">
        <v>15</v>
      </c>
      <c r="B49" s="9"/>
      <c r="C49" s="9"/>
      <c r="D49" s="9"/>
      <c r="E49" s="127"/>
      <c r="F49" s="12"/>
    </row>
    <row r="50" spans="1:6" x14ac:dyDescent="0.25">
      <c r="A50" s="195" t="s">
        <v>238</v>
      </c>
      <c r="B50" s="31">
        <v>6.1</v>
      </c>
      <c r="C50" s="31">
        <v>4.2</v>
      </c>
      <c r="D50" s="31">
        <v>8.8000000000000007</v>
      </c>
      <c r="E50" s="86" t="s">
        <v>57</v>
      </c>
      <c r="F50" s="12"/>
    </row>
    <row r="51" spans="1:6" x14ac:dyDescent="0.25">
      <c r="A51" s="195" t="s">
        <v>17</v>
      </c>
      <c r="B51" s="31">
        <v>5.3</v>
      </c>
      <c r="C51" s="31">
        <v>3.4</v>
      </c>
      <c r="D51" s="31">
        <v>8.1</v>
      </c>
      <c r="E51" s="86">
        <v>0.61599999999999999</v>
      </c>
      <c r="F51" s="12"/>
    </row>
    <row r="52" spans="1:6" x14ac:dyDescent="0.25">
      <c r="A52" s="195" t="s">
        <v>18</v>
      </c>
      <c r="B52" s="31">
        <v>8.6</v>
      </c>
      <c r="C52" s="31">
        <v>5.6</v>
      </c>
      <c r="D52" s="31">
        <v>13</v>
      </c>
      <c r="E52" s="86">
        <v>0.251</v>
      </c>
      <c r="F52" s="12"/>
    </row>
    <row r="53" spans="1:6" x14ac:dyDescent="0.25">
      <c r="A53" s="195" t="s">
        <v>19</v>
      </c>
      <c r="B53" s="31">
        <v>4</v>
      </c>
      <c r="C53" s="31">
        <v>2.2999999999999998</v>
      </c>
      <c r="D53" s="31">
        <v>7</v>
      </c>
      <c r="E53" s="86">
        <v>0.19700000000000001</v>
      </c>
      <c r="F53" s="12"/>
    </row>
    <row r="54" spans="1:6" x14ac:dyDescent="0.25">
      <c r="A54" s="195" t="s">
        <v>240</v>
      </c>
      <c r="B54" s="31" t="s">
        <v>364</v>
      </c>
      <c r="C54" s="31">
        <v>2.9</v>
      </c>
      <c r="D54" s="31">
        <v>9.5</v>
      </c>
      <c r="E54" s="86">
        <v>0.68100000000000005</v>
      </c>
      <c r="F54" s="12"/>
    </row>
    <row r="55" spans="1:6" x14ac:dyDescent="0.25">
      <c r="A55" s="436" t="s">
        <v>590</v>
      </c>
      <c r="B55" s="437"/>
      <c r="C55" s="437"/>
      <c r="D55" s="437"/>
      <c r="E55" s="438"/>
      <c r="F55" s="12"/>
    </row>
    <row r="56" spans="1:6" s="28" customFormat="1" ht="38.25" x14ac:dyDescent="0.2">
      <c r="A56" s="196"/>
      <c r="B56" s="191" t="s">
        <v>0</v>
      </c>
      <c r="C56" s="191" t="s">
        <v>1</v>
      </c>
      <c r="D56" s="191" t="s">
        <v>2</v>
      </c>
      <c r="E56" s="192" t="s">
        <v>3</v>
      </c>
      <c r="F56" s="30"/>
    </row>
    <row r="57" spans="1:6" x14ac:dyDescent="0.25">
      <c r="A57" s="193" t="s">
        <v>491</v>
      </c>
      <c r="B57" s="31">
        <v>14.9</v>
      </c>
      <c r="C57" s="31">
        <v>13.9</v>
      </c>
      <c r="D57" s="31">
        <v>15.9</v>
      </c>
      <c r="E57" s="127" t="s">
        <v>60</v>
      </c>
      <c r="F57" s="12"/>
    </row>
    <row r="58" spans="1:6" x14ac:dyDescent="0.25">
      <c r="A58" s="193" t="s">
        <v>5</v>
      </c>
      <c r="B58" s="31">
        <v>12.1</v>
      </c>
      <c r="C58" s="31">
        <v>10.199999999999999</v>
      </c>
      <c r="D58" s="31">
        <v>14.2</v>
      </c>
      <c r="E58" s="127" t="s">
        <v>60</v>
      </c>
      <c r="F58" s="12"/>
    </row>
    <row r="59" spans="1:6" x14ac:dyDescent="0.25">
      <c r="A59" s="194" t="s">
        <v>541</v>
      </c>
      <c r="B59" s="9"/>
      <c r="C59" s="9"/>
      <c r="D59" s="9"/>
      <c r="E59" s="127"/>
      <c r="F59" s="12"/>
    </row>
    <row r="60" spans="1:6" x14ac:dyDescent="0.25">
      <c r="A60" s="195" t="s">
        <v>6</v>
      </c>
      <c r="B60" s="31">
        <v>14.9</v>
      </c>
      <c r="C60" s="31">
        <v>12</v>
      </c>
      <c r="D60" s="31">
        <v>18.3</v>
      </c>
      <c r="E60" s="86" t="s">
        <v>57</v>
      </c>
      <c r="F60" s="12"/>
    </row>
    <row r="61" spans="1:6" x14ac:dyDescent="0.25">
      <c r="A61" s="195" t="s">
        <v>7</v>
      </c>
      <c r="B61" s="31">
        <v>8.9</v>
      </c>
      <c r="C61" s="31">
        <v>6.5</v>
      </c>
      <c r="D61" s="31">
        <v>12</v>
      </c>
      <c r="E61" s="135">
        <v>5.0000000000000001E-3</v>
      </c>
      <c r="F61" s="12"/>
    </row>
    <row r="62" spans="1:6" ht="15.75" x14ac:dyDescent="0.25">
      <c r="A62" s="195" t="s">
        <v>8</v>
      </c>
      <c r="B62" s="31" t="s">
        <v>358</v>
      </c>
      <c r="C62" s="31">
        <v>3.7</v>
      </c>
      <c r="D62" s="31">
        <v>11.1</v>
      </c>
      <c r="E62" s="135" t="s">
        <v>58</v>
      </c>
      <c r="F62" s="12"/>
    </row>
    <row r="63" spans="1:6" x14ac:dyDescent="0.25">
      <c r="A63" s="194" t="s">
        <v>13</v>
      </c>
      <c r="B63" s="9"/>
      <c r="C63" s="9"/>
      <c r="D63" s="9"/>
      <c r="E63" s="127"/>
      <c r="F63" s="12"/>
    </row>
    <row r="64" spans="1:6" x14ac:dyDescent="0.25">
      <c r="A64" s="195" t="s">
        <v>483</v>
      </c>
      <c r="B64" s="31">
        <v>11.2</v>
      </c>
      <c r="C64" s="31">
        <v>9.3000000000000007</v>
      </c>
      <c r="D64" s="31">
        <v>13.5</v>
      </c>
      <c r="E64" s="131">
        <v>0.33700000000000002</v>
      </c>
      <c r="F64" s="12"/>
    </row>
    <row r="65" spans="1:6" x14ac:dyDescent="0.25">
      <c r="A65" s="195" t="s">
        <v>484</v>
      </c>
      <c r="B65" s="31">
        <v>13.3</v>
      </c>
      <c r="C65" s="31">
        <v>10</v>
      </c>
      <c r="D65" s="31">
        <v>17.600000000000001</v>
      </c>
      <c r="E65" s="86" t="s">
        <v>57</v>
      </c>
      <c r="F65" s="12"/>
    </row>
    <row r="66" spans="1:6" x14ac:dyDescent="0.25">
      <c r="A66" s="194" t="s">
        <v>237</v>
      </c>
      <c r="B66" s="9"/>
      <c r="C66" s="9"/>
      <c r="D66" s="9"/>
      <c r="E66" s="127"/>
      <c r="F66" s="12"/>
    </row>
    <row r="67" spans="1:6" x14ac:dyDescent="0.25">
      <c r="A67" s="195" t="s">
        <v>11</v>
      </c>
      <c r="B67" s="31">
        <v>9.6</v>
      </c>
      <c r="C67" s="31">
        <v>5.3</v>
      </c>
      <c r="D67" s="31">
        <v>16.8</v>
      </c>
      <c r="E67" s="86">
        <v>0.47899999999999998</v>
      </c>
      <c r="F67" s="12"/>
    </row>
    <row r="68" spans="1:6" x14ac:dyDescent="0.25">
      <c r="A68" s="195" t="s">
        <v>10</v>
      </c>
      <c r="B68" s="31">
        <v>13</v>
      </c>
      <c r="C68" s="31">
        <v>8.8000000000000007</v>
      </c>
      <c r="D68" s="31">
        <v>18.899999999999999</v>
      </c>
      <c r="E68" s="86">
        <v>0.68200000000000005</v>
      </c>
      <c r="F68" s="12"/>
    </row>
    <row r="69" spans="1:6" x14ac:dyDescent="0.25">
      <c r="A69" s="195" t="s">
        <v>61</v>
      </c>
      <c r="B69" s="31">
        <v>12.9</v>
      </c>
      <c r="C69" s="31">
        <v>8.8000000000000007</v>
      </c>
      <c r="D69" s="31">
        <v>18.5</v>
      </c>
      <c r="E69" s="86">
        <v>0.70899999999999996</v>
      </c>
      <c r="F69" s="12"/>
    </row>
    <row r="70" spans="1:6" x14ac:dyDescent="0.25">
      <c r="A70" s="195" t="s">
        <v>9</v>
      </c>
      <c r="B70" s="31">
        <v>11.8</v>
      </c>
      <c r="C70" s="31">
        <v>9.4</v>
      </c>
      <c r="D70" s="31">
        <v>14.8</v>
      </c>
      <c r="E70" s="86" t="s">
        <v>57</v>
      </c>
      <c r="F70" s="12"/>
    </row>
    <row r="71" spans="1:6" x14ac:dyDescent="0.25">
      <c r="A71" s="195" t="s">
        <v>12</v>
      </c>
      <c r="B71" s="31" t="s">
        <v>59</v>
      </c>
      <c r="C71" s="31" t="s">
        <v>59</v>
      </c>
      <c r="D71" s="31" t="s">
        <v>59</v>
      </c>
      <c r="E71" s="131" t="s">
        <v>59</v>
      </c>
      <c r="F71" s="12"/>
    </row>
    <row r="72" spans="1:6" x14ac:dyDescent="0.25">
      <c r="A72" s="194" t="s">
        <v>14</v>
      </c>
      <c r="B72" s="9"/>
      <c r="C72" s="9"/>
      <c r="D72" s="9"/>
      <c r="E72" s="127"/>
      <c r="F72" s="12"/>
    </row>
    <row r="73" spans="1:6" x14ac:dyDescent="0.25">
      <c r="A73" s="195" t="s">
        <v>241</v>
      </c>
      <c r="B73" s="31">
        <v>11.6</v>
      </c>
      <c r="C73" s="31">
        <v>8.8000000000000007</v>
      </c>
      <c r="D73" s="31">
        <v>15.1</v>
      </c>
      <c r="E73" s="86">
        <v>0.61699999999999999</v>
      </c>
      <c r="F73" s="12"/>
    </row>
    <row r="74" spans="1:6" x14ac:dyDescent="0.25">
      <c r="A74" s="195" t="s">
        <v>243</v>
      </c>
      <c r="B74" s="31">
        <v>12.6</v>
      </c>
      <c r="C74" s="31">
        <v>10.199999999999999</v>
      </c>
      <c r="D74" s="31">
        <v>15.4</v>
      </c>
      <c r="E74" s="86" t="s">
        <v>57</v>
      </c>
      <c r="F74" s="12"/>
    </row>
    <row r="75" spans="1:6" x14ac:dyDescent="0.25">
      <c r="A75" s="194" t="s">
        <v>15</v>
      </c>
      <c r="B75" s="9"/>
      <c r="C75" s="9"/>
      <c r="D75" s="9"/>
      <c r="E75" s="127"/>
      <c r="F75" s="12"/>
    </row>
    <row r="76" spans="1:6" x14ac:dyDescent="0.25">
      <c r="A76" s="195" t="s">
        <v>238</v>
      </c>
      <c r="B76" s="31">
        <v>14.3</v>
      </c>
      <c r="C76" s="31">
        <v>10.5</v>
      </c>
      <c r="D76" s="31">
        <v>19.2</v>
      </c>
      <c r="E76" s="86" t="s">
        <v>57</v>
      </c>
      <c r="F76" s="12"/>
    </row>
    <row r="77" spans="1:6" ht="15.75" x14ac:dyDescent="0.25">
      <c r="A77" s="195" t="s">
        <v>17</v>
      </c>
      <c r="B77" s="31" t="s">
        <v>359</v>
      </c>
      <c r="C77" s="31">
        <v>10.8</v>
      </c>
      <c r="D77" s="31">
        <v>19.3</v>
      </c>
      <c r="E77" s="86">
        <v>0.94299999999999995</v>
      </c>
      <c r="F77" s="12"/>
    </row>
    <row r="78" spans="1:6" x14ac:dyDescent="0.25">
      <c r="A78" s="195" t="s">
        <v>18</v>
      </c>
      <c r="B78" s="31">
        <v>13.3</v>
      </c>
      <c r="C78" s="31">
        <v>9.1</v>
      </c>
      <c r="D78" s="31">
        <v>19.100000000000001</v>
      </c>
      <c r="E78" s="86">
        <v>0.77500000000000002</v>
      </c>
      <c r="F78" s="12"/>
    </row>
    <row r="79" spans="1:6" x14ac:dyDescent="0.25">
      <c r="A79" s="195" t="s">
        <v>19</v>
      </c>
      <c r="B79" s="31">
        <v>6</v>
      </c>
      <c r="C79" s="31">
        <v>3.8</v>
      </c>
      <c r="D79" s="31">
        <v>9.1</v>
      </c>
      <c r="E79" s="135">
        <v>1E-3</v>
      </c>
      <c r="F79" s="12"/>
    </row>
    <row r="80" spans="1:6" x14ac:dyDescent="0.25">
      <c r="A80" s="197" t="s">
        <v>240</v>
      </c>
      <c r="B80" s="64">
        <v>9.6999999999999993</v>
      </c>
      <c r="C80" s="64">
        <v>6.1</v>
      </c>
      <c r="D80" s="64">
        <v>15.2</v>
      </c>
      <c r="E80" s="264">
        <v>0.15</v>
      </c>
      <c r="F80" s="12"/>
    </row>
    <row r="81" spans="1:6" ht="24.75" customHeight="1" x14ac:dyDescent="0.25">
      <c r="A81" s="429" t="s">
        <v>125</v>
      </c>
      <c r="B81" s="429"/>
      <c r="C81" s="429"/>
      <c r="D81" s="429"/>
      <c r="E81" s="429"/>
      <c r="F81" s="239"/>
    </row>
    <row r="82" spans="1:6" ht="24.75" customHeight="1" x14ac:dyDescent="0.25">
      <c r="A82" s="429" t="s">
        <v>126</v>
      </c>
      <c r="B82" s="429"/>
      <c r="C82" s="429"/>
      <c r="D82" s="429"/>
      <c r="E82" s="429"/>
      <c r="F82" s="12"/>
    </row>
    <row r="83" spans="1:6" ht="65.25" customHeight="1" x14ac:dyDescent="0.25">
      <c r="A83" s="385" t="s">
        <v>534</v>
      </c>
      <c r="B83" s="385"/>
      <c r="C83" s="385"/>
      <c r="D83" s="385"/>
      <c r="E83" s="385"/>
      <c r="F83" s="12"/>
    </row>
    <row r="84" spans="1:6" x14ac:dyDescent="0.25">
      <c r="A84" s="388" t="s">
        <v>539</v>
      </c>
      <c r="B84" s="389"/>
      <c r="C84" s="389"/>
      <c r="D84" s="389"/>
      <c r="E84" s="389"/>
      <c r="F84" s="12"/>
    </row>
    <row r="85" spans="1:6" ht="52.5" customHeight="1" x14ac:dyDescent="0.25">
      <c r="A85" s="432" t="s">
        <v>164</v>
      </c>
      <c r="B85" s="432"/>
      <c r="C85" s="432"/>
      <c r="D85" s="432"/>
      <c r="E85" s="432"/>
      <c r="F85" s="12"/>
    </row>
    <row r="86" spans="1:6" x14ac:dyDescent="0.25">
      <c r="A86" s="430" t="s">
        <v>449</v>
      </c>
      <c r="B86" s="430"/>
      <c r="C86" s="430"/>
      <c r="D86" s="430"/>
      <c r="E86" s="430"/>
      <c r="F86" s="12"/>
    </row>
    <row r="87" spans="1:6" x14ac:dyDescent="0.25">
      <c r="A87" s="431" t="s">
        <v>460</v>
      </c>
      <c r="B87" s="431"/>
      <c r="C87" s="431"/>
      <c r="D87" s="431"/>
      <c r="E87" s="431"/>
      <c r="F87" s="12"/>
    </row>
    <row r="88" spans="1:6" x14ac:dyDescent="0.25">
      <c r="A88" s="12"/>
      <c r="B88" s="12"/>
      <c r="C88" s="12"/>
      <c r="D88" s="12"/>
      <c r="E88" s="12"/>
      <c r="F88" s="12"/>
    </row>
    <row r="89" spans="1:6" x14ac:dyDescent="0.25">
      <c r="A89" s="12"/>
      <c r="B89" s="12"/>
      <c r="C89" s="12"/>
      <c r="D89" s="12"/>
      <c r="E89" s="12"/>
      <c r="F89" s="12"/>
    </row>
    <row r="90" spans="1:6" x14ac:dyDescent="0.25">
      <c r="A90" s="12"/>
      <c r="B90" s="12"/>
      <c r="C90" s="12"/>
      <c r="D90" s="12"/>
      <c r="E90" s="12"/>
      <c r="F90" s="12"/>
    </row>
    <row r="91" spans="1:6" x14ac:dyDescent="0.25">
      <c r="A91" s="12"/>
      <c r="B91" s="12"/>
      <c r="C91" s="12"/>
      <c r="D91" s="12"/>
      <c r="E91" s="12"/>
      <c r="F91" s="12"/>
    </row>
    <row r="92" spans="1:6" x14ac:dyDescent="0.25">
      <c r="A92" s="12"/>
      <c r="B92" s="12"/>
      <c r="C92" s="12"/>
      <c r="D92" s="12"/>
      <c r="E92" s="12"/>
      <c r="F92" s="12"/>
    </row>
    <row r="93" spans="1:6" x14ac:dyDescent="0.25">
      <c r="A93" s="12"/>
      <c r="B93" s="12"/>
      <c r="C93" s="12"/>
      <c r="D93" s="12"/>
      <c r="E93" s="12"/>
      <c r="F93" s="12"/>
    </row>
    <row r="94" spans="1:6" x14ac:dyDescent="0.25">
      <c r="A94" s="12"/>
      <c r="B94" s="12"/>
      <c r="C94" s="12"/>
      <c r="D94" s="12"/>
      <c r="E94" s="12"/>
      <c r="F94" s="12"/>
    </row>
    <row r="95" spans="1:6" x14ac:dyDescent="0.25">
      <c r="A95" s="12"/>
      <c r="B95" s="12"/>
      <c r="C95" s="12"/>
      <c r="D95" s="12"/>
      <c r="E95" s="12"/>
      <c r="F95" s="12"/>
    </row>
    <row r="96" spans="1:6" x14ac:dyDescent="0.25">
      <c r="A96" s="12"/>
      <c r="B96" s="12"/>
      <c r="C96" s="12"/>
      <c r="D96" s="12"/>
      <c r="E96" s="12"/>
      <c r="F96" s="12"/>
    </row>
    <row r="97" spans="1:6" x14ac:dyDescent="0.25">
      <c r="A97" s="12"/>
      <c r="B97" s="12"/>
      <c r="C97" s="12"/>
      <c r="D97" s="12"/>
      <c r="E97" s="12"/>
      <c r="F97" s="12"/>
    </row>
    <row r="98" spans="1:6" x14ac:dyDescent="0.25">
      <c r="A98" s="12"/>
      <c r="B98" s="12"/>
      <c r="C98" s="12"/>
      <c r="D98" s="12"/>
      <c r="E98" s="12"/>
      <c r="F98" s="12"/>
    </row>
    <row r="99" spans="1:6" x14ac:dyDescent="0.25">
      <c r="A99" s="12"/>
      <c r="B99" s="12"/>
      <c r="C99" s="12"/>
      <c r="D99" s="12"/>
      <c r="E99" s="12"/>
      <c r="F99" s="12"/>
    </row>
    <row r="100" spans="1:6" x14ac:dyDescent="0.25">
      <c r="A100" s="12"/>
      <c r="B100" s="12"/>
      <c r="C100" s="12"/>
      <c r="D100" s="12"/>
      <c r="E100" s="12"/>
      <c r="F100" s="12"/>
    </row>
    <row r="101" spans="1:6" x14ac:dyDescent="0.25">
      <c r="A101" s="12"/>
      <c r="B101" s="12"/>
      <c r="C101" s="12"/>
      <c r="D101" s="12"/>
      <c r="E101" s="12"/>
      <c r="F101" s="12"/>
    </row>
    <row r="102" spans="1:6" x14ac:dyDescent="0.25">
      <c r="A102" s="12"/>
      <c r="B102" s="12"/>
      <c r="C102" s="12"/>
      <c r="D102" s="12"/>
      <c r="E102" s="12"/>
      <c r="F102" s="12"/>
    </row>
    <row r="103" spans="1:6" x14ac:dyDescent="0.25">
      <c r="A103" s="12"/>
      <c r="B103" s="12"/>
      <c r="C103" s="12"/>
      <c r="D103" s="12"/>
      <c r="E103" s="12"/>
      <c r="F103" s="12"/>
    </row>
    <row r="104" spans="1:6" x14ac:dyDescent="0.25">
      <c r="A104" s="12"/>
      <c r="B104" s="12"/>
      <c r="C104" s="12"/>
      <c r="D104" s="12"/>
      <c r="E104" s="12"/>
      <c r="F104" s="12"/>
    </row>
    <row r="105" spans="1:6" x14ac:dyDescent="0.25">
      <c r="A105" s="12"/>
      <c r="B105" s="12"/>
      <c r="C105" s="12"/>
      <c r="D105" s="12"/>
      <c r="E105" s="12"/>
      <c r="F105" s="12"/>
    </row>
    <row r="106" spans="1:6" x14ac:dyDescent="0.25">
      <c r="A106" s="12"/>
      <c r="B106" s="12"/>
      <c r="C106" s="12"/>
      <c r="D106" s="12"/>
      <c r="E106" s="12"/>
      <c r="F106" s="12"/>
    </row>
    <row r="107" spans="1:6" x14ac:dyDescent="0.25">
      <c r="A107" s="12"/>
      <c r="B107" s="12"/>
      <c r="C107" s="12"/>
      <c r="D107" s="12"/>
      <c r="E107" s="12"/>
      <c r="F107" s="12"/>
    </row>
    <row r="108" spans="1:6" x14ac:dyDescent="0.25">
      <c r="A108" s="12"/>
      <c r="B108" s="12"/>
      <c r="C108" s="12"/>
      <c r="D108" s="12"/>
      <c r="E108" s="12"/>
      <c r="F108" s="12"/>
    </row>
    <row r="109" spans="1:6" x14ac:dyDescent="0.25">
      <c r="A109" s="12"/>
      <c r="B109" s="12"/>
      <c r="C109" s="12"/>
      <c r="D109" s="12"/>
      <c r="E109" s="12"/>
      <c r="F109" s="12"/>
    </row>
    <row r="110" spans="1:6" x14ac:dyDescent="0.25">
      <c r="A110" s="12"/>
      <c r="B110" s="12"/>
      <c r="C110" s="12"/>
      <c r="D110" s="12"/>
      <c r="E110" s="12"/>
      <c r="F110" s="12"/>
    </row>
    <row r="111" spans="1:6" x14ac:dyDescent="0.25">
      <c r="A111" s="12"/>
      <c r="B111" s="12"/>
      <c r="C111" s="12"/>
      <c r="D111" s="12"/>
      <c r="E111" s="12"/>
      <c r="F111" s="12"/>
    </row>
    <row r="112" spans="1:6" x14ac:dyDescent="0.25">
      <c r="A112" s="12"/>
      <c r="B112" s="12"/>
      <c r="C112" s="12"/>
      <c r="D112" s="12"/>
      <c r="E112" s="12"/>
      <c r="F112" s="12"/>
    </row>
    <row r="113" spans="1:6" x14ac:dyDescent="0.25">
      <c r="A113" s="12"/>
      <c r="B113" s="12"/>
      <c r="C113" s="12"/>
      <c r="D113" s="12"/>
      <c r="E113" s="12"/>
      <c r="F113" s="12"/>
    </row>
    <row r="114" spans="1:6" x14ac:dyDescent="0.25">
      <c r="A114" s="12"/>
      <c r="B114" s="12"/>
      <c r="C114" s="12"/>
      <c r="D114" s="12"/>
      <c r="E114" s="12"/>
      <c r="F114" s="12"/>
    </row>
    <row r="115" spans="1:6" x14ac:dyDescent="0.25">
      <c r="A115" s="12"/>
      <c r="B115" s="12"/>
      <c r="C115" s="12"/>
      <c r="D115" s="12"/>
      <c r="E115" s="12"/>
      <c r="F115" s="12"/>
    </row>
    <row r="116" spans="1:6" x14ac:dyDescent="0.25">
      <c r="A116" s="12"/>
      <c r="B116" s="12"/>
      <c r="C116" s="12"/>
      <c r="D116" s="12"/>
      <c r="E116" s="12"/>
      <c r="F116" s="12"/>
    </row>
    <row r="117" spans="1:6" x14ac:dyDescent="0.25">
      <c r="A117" s="12"/>
      <c r="B117" s="12"/>
      <c r="C117" s="12"/>
      <c r="D117" s="12"/>
      <c r="E117" s="12"/>
      <c r="F117" s="12"/>
    </row>
    <row r="118" spans="1:6" x14ac:dyDescent="0.25">
      <c r="A118" s="12"/>
      <c r="B118" s="12"/>
      <c r="C118" s="12"/>
      <c r="D118" s="12"/>
      <c r="E118" s="12"/>
      <c r="F118" s="12"/>
    </row>
    <row r="119" spans="1:6" x14ac:dyDescent="0.25">
      <c r="A119" s="12"/>
      <c r="B119" s="12"/>
      <c r="C119" s="12"/>
      <c r="D119" s="12"/>
      <c r="E119" s="12"/>
      <c r="F119" s="12"/>
    </row>
    <row r="120" spans="1:6" x14ac:dyDescent="0.25">
      <c r="A120" s="12"/>
      <c r="B120" s="12"/>
      <c r="C120" s="12"/>
      <c r="D120" s="12"/>
      <c r="E120" s="12"/>
      <c r="F120" s="12"/>
    </row>
    <row r="121" spans="1:6" x14ac:dyDescent="0.25">
      <c r="A121" s="12"/>
      <c r="B121" s="12"/>
      <c r="C121" s="12"/>
      <c r="D121" s="12"/>
      <c r="E121" s="12"/>
      <c r="F121" s="12"/>
    </row>
    <row r="122" spans="1:6" x14ac:dyDescent="0.25">
      <c r="A122" s="12"/>
      <c r="B122" s="12"/>
      <c r="C122" s="12"/>
      <c r="D122" s="12"/>
      <c r="E122" s="12"/>
      <c r="F122" s="12"/>
    </row>
    <row r="123" spans="1:6" x14ac:dyDescent="0.25">
      <c r="A123" s="12"/>
      <c r="B123" s="12"/>
      <c r="C123" s="12"/>
      <c r="D123" s="12"/>
      <c r="E123" s="12"/>
      <c r="F123" s="12"/>
    </row>
    <row r="124" spans="1:6" x14ac:dyDescent="0.25">
      <c r="A124" s="12"/>
      <c r="B124" s="12"/>
      <c r="C124" s="12"/>
      <c r="D124" s="12"/>
      <c r="E124" s="12"/>
      <c r="F124" s="12"/>
    </row>
    <row r="125" spans="1:6" x14ac:dyDescent="0.25">
      <c r="A125" s="12"/>
      <c r="B125" s="12"/>
      <c r="C125" s="12"/>
      <c r="D125" s="12"/>
      <c r="E125" s="12"/>
      <c r="F125" s="12"/>
    </row>
    <row r="126" spans="1:6" x14ac:dyDescent="0.25">
      <c r="A126" s="12"/>
      <c r="B126" s="12"/>
      <c r="C126" s="12"/>
      <c r="D126" s="12"/>
      <c r="E126" s="12"/>
      <c r="F126" s="12"/>
    </row>
    <row r="127" spans="1:6" x14ac:dyDescent="0.25">
      <c r="A127" s="12"/>
      <c r="B127" s="12"/>
      <c r="C127" s="12"/>
      <c r="D127" s="12"/>
      <c r="E127" s="12"/>
      <c r="F127" s="12"/>
    </row>
    <row r="128" spans="1:6" x14ac:dyDescent="0.25">
      <c r="A128" s="12"/>
      <c r="B128" s="12"/>
      <c r="C128" s="12"/>
      <c r="D128" s="12"/>
      <c r="E128" s="12"/>
      <c r="F128" s="12"/>
    </row>
    <row r="129" spans="1:6" x14ac:dyDescent="0.25">
      <c r="A129" s="12"/>
      <c r="B129" s="12"/>
      <c r="C129" s="12"/>
      <c r="D129" s="12"/>
      <c r="E129" s="12"/>
      <c r="F129" s="12"/>
    </row>
    <row r="130" spans="1:6" x14ac:dyDescent="0.25">
      <c r="A130" s="12"/>
      <c r="B130" s="12"/>
      <c r="C130" s="12"/>
      <c r="D130" s="12"/>
      <c r="E130" s="12"/>
      <c r="F130" s="12"/>
    </row>
    <row r="131" spans="1:6" x14ac:dyDescent="0.25">
      <c r="A131" s="12"/>
      <c r="B131" s="12"/>
      <c r="C131" s="12"/>
      <c r="D131" s="12"/>
      <c r="E131" s="12"/>
      <c r="F131" s="12"/>
    </row>
    <row r="132" spans="1:6" x14ac:dyDescent="0.25">
      <c r="A132" s="12"/>
      <c r="B132" s="12"/>
      <c r="C132" s="12"/>
      <c r="D132" s="12"/>
      <c r="E132" s="12"/>
      <c r="F132" s="12"/>
    </row>
    <row r="133" spans="1:6" x14ac:dyDescent="0.25">
      <c r="A133" s="12"/>
      <c r="B133" s="12"/>
      <c r="C133" s="12"/>
      <c r="D133" s="12"/>
      <c r="E133" s="12"/>
      <c r="F133" s="12"/>
    </row>
    <row r="134" spans="1:6" x14ac:dyDescent="0.25">
      <c r="A134" s="12"/>
      <c r="B134" s="12"/>
      <c r="C134" s="12"/>
      <c r="D134" s="12"/>
      <c r="E134" s="12"/>
      <c r="F134" s="12"/>
    </row>
    <row r="135" spans="1:6" x14ac:dyDescent="0.25">
      <c r="A135" s="12"/>
      <c r="B135" s="12"/>
      <c r="C135" s="12"/>
      <c r="D135" s="12"/>
      <c r="E135" s="12"/>
      <c r="F135" s="12"/>
    </row>
    <row r="136" spans="1:6" x14ac:dyDescent="0.25">
      <c r="A136" s="12"/>
      <c r="B136" s="12"/>
      <c r="C136" s="12"/>
      <c r="D136" s="12"/>
      <c r="E136" s="12"/>
      <c r="F136" s="12"/>
    </row>
    <row r="137" spans="1:6" x14ac:dyDescent="0.25">
      <c r="A137" s="12"/>
      <c r="B137" s="12"/>
      <c r="C137" s="12"/>
      <c r="D137" s="12"/>
      <c r="E137" s="12"/>
      <c r="F137" s="12"/>
    </row>
    <row r="138" spans="1:6" x14ac:dyDescent="0.25">
      <c r="A138" s="12"/>
      <c r="B138" s="12"/>
      <c r="C138" s="12"/>
      <c r="D138" s="12"/>
      <c r="E138" s="12"/>
      <c r="F138" s="12"/>
    </row>
    <row r="139" spans="1:6" x14ac:dyDescent="0.25">
      <c r="A139" s="12"/>
      <c r="B139" s="12"/>
      <c r="C139" s="12"/>
      <c r="D139" s="12"/>
      <c r="E139" s="12"/>
      <c r="F139" s="12"/>
    </row>
    <row r="140" spans="1:6" x14ac:dyDescent="0.25">
      <c r="A140" s="12"/>
      <c r="B140" s="12"/>
      <c r="C140" s="12"/>
      <c r="D140" s="12"/>
      <c r="E140" s="12"/>
      <c r="F140" s="12"/>
    </row>
    <row r="141" spans="1:6" x14ac:dyDescent="0.25">
      <c r="A141" s="12"/>
      <c r="B141" s="12"/>
      <c r="C141" s="12"/>
      <c r="D141" s="12"/>
      <c r="E141" s="12"/>
      <c r="F141" s="12"/>
    </row>
    <row r="142" spans="1:6" x14ac:dyDescent="0.25">
      <c r="A142" s="12"/>
      <c r="B142" s="12"/>
      <c r="C142" s="12"/>
      <c r="D142" s="12"/>
      <c r="E142" s="12"/>
      <c r="F142" s="12"/>
    </row>
    <row r="143" spans="1:6" x14ac:dyDescent="0.25">
      <c r="A143" s="12"/>
      <c r="B143" s="12"/>
      <c r="C143" s="12"/>
      <c r="D143" s="12"/>
      <c r="E143" s="12"/>
      <c r="F143" s="12"/>
    </row>
    <row r="144" spans="1:6" x14ac:dyDescent="0.25">
      <c r="A144" s="12"/>
      <c r="B144" s="12"/>
      <c r="C144" s="12"/>
      <c r="D144" s="12"/>
      <c r="E144" s="12"/>
      <c r="F144" s="12"/>
    </row>
    <row r="145" spans="1:6" x14ac:dyDescent="0.25">
      <c r="A145" s="12"/>
      <c r="B145" s="12"/>
      <c r="C145" s="12"/>
      <c r="D145" s="12"/>
      <c r="E145" s="12"/>
      <c r="F145" s="12"/>
    </row>
    <row r="146" spans="1:6" x14ac:dyDescent="0.25">
      <c r="A146" s="12"/>
      <c r="B146" s="12"/>
      <c r="C146" s="12"/>
      <c r="D146" s="12"/>
      <c r="E146" s="12"/>
      <c r="F146" s="12"/>
    </row>
    <row r="147" spans="1:6" x14ac:dyDescent="0.25">
      <c r="A147" s="12"/>
      <c r="B147" s="12"/>
      <c r="C147" s="12"/>
      <c r="D147" s="12"/>
      <c r="E147" s="12"/>
      <c r="F147" s="12"/>
    </row>
    <row r="148" spans="1:6" x14ac:dyDescent="0.25">
      <c r="A148" s="12"/>
      <c r="B148" s="12"/>
      <c r="C148" s="12"/>
      <c r="D148" s="12"/>
      <c r="E148" s="12"/>
      <c r="F148" s="12"/>
    </row>
    <row r="149" spans="1:6" x14ac:dyDescent="0.25">
      <c r="A149" s="12"/>
      <c r="B149" s="12"/>
      <c r="C149" s="12"/>
      <c r="D149" s="12"/>
      <c r="E149" s="12"/>
      <c r="F149" s="12"/>
    </row>
    <row r="150" spans="1:6" x14ac:dyDescent="0.25">
      <c r="A150" s="12"/>
      <c r="B150" s="12"/>
      <c r="C150" s="12"/>
      <c r="D150" s="12"/>
      <c r="E150" s="12"/>
      <c r="F150" s="12"/>
    </row>
    <row r="151" spans="1:6" x14ac:dyDescent="0.25">
      <c r="A151" s="12"/>
      <c r="B151" s="12"/>
      <c r="C151" s="12"/>
      <c r="D151" s="12"/>
      <c r="E151" s="12"/>
      <c r="F151" s="12"/>
    </row>
    <row r="152" spans="1:6" x14ac:dyDescent="0.25">
      <c r="A152" s="12"/>
      <c r="B152" s="12"/>
      <c r="C152" s="12"/>
      <c r="D152" s="12"/>
      <c r="E152" s="12"/>
      <c r="F152" s="12"/>
    </row>
    <row r="153" spans="1:6" x14ac:dyDescent="0.25">
      <c r="A153" s="12"/>
      <c r="B153" s="12"/>
      <c r="C153" s="12"/>
      <c r="D153" s="12"/>
      <c r="E153" s="12"/>
      <c r="F153" s="12"/>
    </row>
    <row r="154" spans="1:6" x14ac:dyDescent="0.25">
      <c r="A154" s="12"/>
      <c r="B154" s="12"/>
      <c r="C154" s="12"/>
      <c r="D154" s="12"/>
      <c r="E154" s="12"/>
      <c r="F154" s="12"/>
    </row>
    <row r="155" spans="1:6" x14ac:dyDescent="0.25">
      <c r="A155" s="12"/>
      <c r="B155" s="12"/>
      <c r="C155" s="12"/>
      <c r="D155" s="12"/>
      <c r="E155" s="12"/>
      <c r="F155" s="12"/>
    </row>
    <row r="156" spans="1:6" x14ac:dyDescent="0.25">
      <c r="A156" s="12"/>
      <c r="B156" s="12"/>
      <c r="C156" s="12"/>
      <c r="D156" s="12"/>
      <c r="E156" s="12"/>
      <c r="F156" s="12"/>
    </row>
    <row r="157" spans="1:6" x14ac:dyDescent="0.25">
      <c r="A157" s="12"/>
      <c r="B157" s="12"/>
      <c r="C157" s="12"/>
      <c r="D157" s="12"/>
      <c r="E157" s="12"/>
      <c r="F157" s="12"/>
    </row>
    <row r="158" spans="1:6" x14ac:dyDescent="0.25">
      <c r="A158" s="12"/>
      <c r="B158" s="12"/>
      <c r="C158" s="12"/>
      <c r="D158" s="12"/>
      <c r="E158" s="12"/>
      <c r="F158" s="12"/>
    </row>
    <row r="159" spans="1:6" x14ac:dyDescent="0.25">
      <c r="A159" s="12"/>
      <c r="B159" s="12"/>
      <c r="C159" s="12"/>
      <c r="D159" s="12"/>
      <c r="E159" s="12"/>
      <c r="F159" s="12"/>
    </row>
    <row r="160" spans="1:6" x14ac:dyDescent="0.25">
      <c r="A160" s="12"/>
      <c r="B160" s="12"/>
      <c r="C160" s="12"/>
      <c r="D160" s="12"/>
      <c r="E160" s="12"/>
      <c r="F160" s="12"/>
    </row>
    <row r="161" spans="1:6" x14ac:dyDescent="0.25">
      <c r="A161" s="12"/>
      <c r="B161" s="12"/>
      <c r="C161" s="12"/>
      <c r="D161" s="12"/>
      <c r="E161" s="12"/>
      <c r="F161" s="12"/>
    </row>
    <row r="162" spans="1:6" x14ac:dyDescent="0.25">
      <c r="A162" s="12"/>
      <c r="B162" s="12"/>
      <c r="C162" s="12"/>
      <c r="D162" s="12"/>
      <c r="E162" s="12"/>
      <c r="F162" s="12"/>
    </row>
    <row r="163" spans="1:6" x14ac:dyDescent="0.25">
      <c r="A163" s="12"/>
      <c r="B163" s="12"/>
      <c r="C163" s="12"/>
      <c r="D163" s="12"/>
      <c r="E163" s="12"/>
      <c r="F163" s="12"/>
    </row>
    <row r="164" spans="1:6" x14ac:dyDescent="0.25">
      <c r="A164" s="12"/>
      <c r="B164" s="12"/>
      <c r="C164" s="12"/>
      <c r="D164" s="12"/>
      <c r="E164" s="12"/>
      <c r="F164" s="12"/>
    </row>
    <row r="165" spans="1:6" x14ac:dyDescent="0.25">
      <c r="A165" s="12"/>
      <c r="B165" s="12"/>
      <c r="C165" s="12"/>
      <c r="D165" s="12"/>
      <c r="E165" s="12"/>
      <c r="F165" s="12"/>
    </row>
    <row r="166" spans="1:6" x14ac:dyDescent="0.25">
      <c r="A166" s="12"/>
      <c r="B166" s="12"/>
      <c r="C166" s="12"/>
      <c r="D166" s="12"/>
      <c r="E166" s="12"/>
      <c r="F166" s="12"/>
    </row>
    <row r="167" spans="1:6" x14ac:dyDescent="0.25">
      <c r="A167" s="12"/>
      <c r="B167" s="12"/>
      <c r="C167" s="12"/>
      <c r="D167" s="12"/>
      <c r="E167" s="12"/>
      <c r="F167" s="12"/>
    </row>
    <row r="168" spans="1:6" x14ac:dyDescent="0.25">
      <c r="A168" s="12"/>
      <c r="B168" s="12"/>
      <c r="C168" s="12"/>
      <c r="D168" s="12"/>
      <c r="E168" s="12"/>
      <c r="F168" s="12"/>
    </row>
    <row r="169" spans="1:6" x14ac:dyDescent="0.25">
      <c r="A169" s="12"/>
      <c r="B169" s="12"/>
      <c r="C169" s="12"/>
      <c r="D169" s="12"/>
      <c r="E169" s="12"/>
      <c r="F169" s="12"/>
    </row>
    <row r="170" spans="1:6" x14ac:dyDescent="0.25">
      <c r="A170" s="12"/>
      <c r="B170" s="12"/>
      <c r="C170" s="12"/>
      <c r="D170" s="12"/>
      <c r="E170" s="12"/>
      <c r="F170" s="12"/>
    </row>
    <row r="171" spans="1:6" x14ac:dyDescent="0.25">
      <c r="A171" s="12"/>
      <c r="B171" s="12"/>
      <c r="C171" s="12"/>
      <c r="D171" s="12"/>
      <c r="E171" s="12"/>
      <c r="F171" s="12"/>
    </row>
    <row r="172" spans="1:6" x14ac:dyDescent="0.25">
      <c r="A172" s="12"/>
      <c r="B172" s="12"/>
      <c r="C172" s="12"/>
      <c r="D172" s="12"/>
      <c r="E172" s="12"/>
      <c r="F172" s="12"/>
    </row>
    <row r="173" spans="1:6" x14ac:dyDescent="0.25">
      <c r="A173" s="12"/>
      <c r="B173" s="12"/>
      <c r="C173" s="12"/>
      <c r="D173" s="12"/>
      <c r="E173" s="12"/>
      <c r="F173" s="12"/>
    </row>
    <row r="174" spans="1:6" x14ac:dyDescent="0.25">
      <c r="A174" s="12"/>
      <c r="B174" s="12"/>
      <c r="C174" s="12"/>
      <c r="D174" s="12"/>
      <c r="E174" s="12"/>
      <c r="F174" s="12"/>
    </row>
    <row r="175" spans="1:6" x14ac:dyDescent="0.25">
      <c r="A175" s="12"/>
      <c r="B175" s="12"/>
      <c r="C175" s="12"/>
      <c r="D175" s="12"/>
      <c r="E175" s="12"/>
      <c r="F175" s="12"/>
    </row>
    <row r="176" spans="1:6" x14ac:dyDescent="0.25">
      <c r="A176" s="12"/>
      <c r="B176" s="12"/>
      <c r="C176" s="12"/>
      <c r="D176" s="12"/>
      <c r="E176" s="12"/>
      <c r="F176" s="12"/>
    </row>
    <row r="177" spans="1:6" x14ac:dyDescent="0.25">
      <c r="A177" s="12"/>
      <c r="B177" s="12"/>
      <c r="C177" s="12"/>
      <c r="D177" s="12"/>
      <c r="E177" s="12"/>
      <c r="F177" s="12"/>
    </row>
    <row r="178" spans="1:6" x14ac:dyDescent="0.25">
      <c r="A178" s="12"/>
      <c r="B178" s="12"/>
      <c r="C178" s="12"/>
      <c r="D178" s="12"/>
      <c r="E178" s="12"/>
      <c r="F178" s="12"/>
    </row>
    <row r="179" spans="1:6" x14ac:dyDescent="0.25">
      <c r="A179" s="12"/>
      <c r="B179" s="12"/>
      <c r="C179" s="12"/>
      <c r="D179" s="12"/>
      <c r="E179" s="12"/>
      <c r="F179" s="12"/>
    </row>
    <row r="180" spans="1:6" x14ac:dyDescent="0.25">
      <c r="A180" s="12"/>
      <c r="B180" s="12"/>
      <c r="C180" s="12"/>
      <c r="D180" s="12"/>
      <c r="E180" s="12"/>
      <c r="F180" s="12"/>
    </row>
    <row r="181" spans="1:6" x14ac:dyDescent="0.25">
      <c r="A181" s="12"/>
      <c r="B181" s="12"/>
      <c r="C181" s="12"/>
      <c r="D181" s="12"/>
      <c r="E181" s="12"/>
      <c r="F181" s="12"/>
    </row>
    <row r="182" spans="1:6" x14ac:dyDescent="0.25">
      <c r="A182" s="12"/>
      <c r="B182" s="12"/>
      <c r="C182" s="12"/>
      <c r="D182" s="12"/>
      <c r="E182" s="12"/>
      <c r="F182" s="12"/>
    </row>
    <row r="183" spans="1:6" x14ac:dyDescent="0.25">
      <c r="A183" s="12"/>
      <c r="B183" s="12"/>
      <c r="C183" s="12"/>
      <c r="D183" s="12"/>
      <c r="E183" s="12"/>
      <c r="F183" s="12"/>
    </row>
    <row r="184" spans="1:6" x14ac:dyDescent="0.25">
      <c r="A184" s="12"/>
      <c r="B184" s="12"/>
      <c r="C184" s="12"/>
      <c r="D184" s="12"/>
      <c r="E184" s="12"/>
      <c r="F184" s="12"/>
    </row>
    <row r="185" spans="1:6" x14ac:dyDescent="0.25">
      <c r="A185" s="12"/>
      <c r="B185" s="12"/>
      <c r="C185" s="12"/>
      <c r="D185" s="12"/>
      <c r="E185" s="12"/>
      <c r="F185" s="12"/>
    </row>
    <row r="186" spans="1:6" x14ac:dyDescent="0.25">
      <c r="A186" s="12"/>
      <c r="B186" s="12"/>
      <c r="C186" s="12"/>
      <c r="D186" s="12"/>
      <c r="E186" s="12"/>
      <c r="F186" s="12"/>
    </row>
    <row r="187" spans="1:6" x14ac:dyDescent="0.25">
      <c r="A187" s="12"/>
      <c r="B187" s="12"/>
      <c r="C187" s="12"/>
      <c r="D187" s="12"/>
      <c r="E187" s="12"/>
      <c r="F187" s="12"/>
    </row>
    <row r="188" spans="1:6" x14ac:dyDescent="0.25">
      <c r="A188" s="12"/>
      <c r="B188" s="12"/>
      <c r="C188" s="12"/>
      <c r="D188" s="12"/>
      <c r="E188" s="12"/>
      <c r="F188" s="12"/>
    </row>
    <row r="189" spans="1:6" x14ac:dyDescent="0.25">
      <c r="A189" s="12"/>
      <c r="B189" s="12"/>
      <c r="C189" s="12"/>
      <c r="D189" s="12"/>
      <c r="E189" s="12"/>
      <c r="F189" s="12"/>
    </row>
    <row r="190" spans="1:6" x14ac:dyDescent="0.25">
      <c r="A190" s="12"/>
      <c r="B190" s="12"/>
      <c r="C190" s="12"/>
      <c r="D190" s="12"/>
      <c r="E190" s="12"/>
      <c r="F190" s="12"/>
    </row>
    <row r="191" spans="1:6" x14ac:dyDescent="0.25">
      <c r="A191" s="12"/>
      <c r="B191" s="12"/>
      <c r="C191" s="12"/>
      <c r="D191" s="12"/>
      <c r="E191" s="12"/>
      <c r="F191" s="12"/>
    </row>
    <row r="192" spans="1:6" x14ac:dyDescent="0.25">
      <c r="A192" s="12"/>
      <c r="B192" s="12"/>
      <c r="C192" s="12"/>
      <c r="D192" s="12"/>
      <c r="E192" s="12"/>
      <c r="F192" s="12"/>
    </row>
    <row r="193" spans="1:6" x14ac:dyDescent="0.25">
      <c r="A193" s="12"/>
      <c r="B193" s="12"/>
      <c r="C193" s="12"/>
      <c r="D193" s="12"/>
      <c r="E193" s="12"/>
      <c r="F193" s="12"/>
    </row>
    <row r="194" spans="1:6" x14ac:dyDescent="0.25">
      <c r="A194" s="12"/>
      <c r="B194" s="12"/>
      <c r="C194" s="12"/>
      <c r="D194" s="12"/>
      <c r="E194" s="12"/>
      <c r="F194" s="12"/>
    </row>
    <row r="195" spans="1:6" x14ac:dyDescent="0.25">
      <c r="A195" s="12"/>
      <c r="B195" s="12"/>
      <c r="C195" s="12"/>
      <c r="D195" s="12"/>
      <c r="E195" s="12"/>
      <c r="F195" s="12"/>
    </row>
    <row r="196" spans="1:6" x14ac:dyDescent="0.25">
      <c r="A196" s="12"/>
      <c r="B196" s="12"/>
      <c r="C196" s="12"/>
      <c r="D196" s="12"/>
      <c r="E196" s="12"/>
      <c r="F196" s="12"/>
    </row>
    <row r="197" spans="1:6" x14ac:dyDescent="0.25">
      <c r="A197" s="12"/>
      <c r="B197" s="12"/>
      <c r="C197" s="12"/>
      <c r="D197" s="12"/>
      <c r="E197" s="12"/>
      <c r="F197" s="12"/>
    </row>
    <row r="198" spans="1:6" x14ac:dyDescent="0.25">
      <c r="A198" s="12"/>
      <c r="B198" s="12"/>
      <c r="C198" s="12"/>
      <c r="D198" s="12"/>
      <c r="E198" s="12"/>
      <c r="F198" s="12"/>
    </row>
  </sheetData>
  <sortState xmlns:xlrd2="http://schemas.microsoft.com/office/spreadsheetml/2017/richdata2" ref="A74:F74">
    <sortCondition ref="A73"/>
  </sortState>
  <mergeCells count="12">
    <mergeCell ref="A1:E1"/>
    <mergeCell ref="A81:E81"/>
    <mergeCell ref="A86:E86"/>
    <mergeCell ref="A87:E87"/>
    <mergeCell ref="A85:E85"/>
    <mergeCell ref="A2:E2"/>
    <mergeCell ref="A3:E3"/>
    <mergeCell ref="A55:E55"/>
    <mergeCell ref="A29:E29"/>
    <mergeCell ref="A82:E82"/>
    <mergeCell ref="A84:E84"/>
    <mergeCell ref="A83:E8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J199"/>
  <sheetViews>
    <sheetView workbookViewId="0">
      <pane ySplit="1" topLeftCell="A2" activePane="bottomLeft" state="frozen"/>
      <selection activeCell="G189" sqref="G189"/>
      <selection pane="bottomLeft" sqref="A1:C1"/>
    </sheetView>
  </sheetViews>
  <sheetFormatPr defaultRowHeight="15" x14ac:dyDescent="0.25"/>
  <cols>
    <col min="1" max="1" width="41.42578125" customWidth="1"/>
    <col min="2" max="2" width="13.5703125" customWidth="1"/>
    <col min="4" max="5" width="9.85546875" customWidth="1"/>
    <col min="6" max="6" width="9.28515625" customWidth="1"/>
  </cols>
  <sheetData>
    <row r="1" spans="1:6" ht="15.75" x14ac:dyDescent="0.25">
      <c r="A1" s="426" t="s">
        <v>482</v>
      </c>
      <c r="B1" s="441"/>
      <c r="C1" s="442"/>
      <c r="D1" s="12"/>
      <c r="E1" s="12"/>
      <c r="F1" s="12"/>
    </row>
    <row r="2" spans="1:6" x14ac:dyDescent="0.25">
      <c r="A2" s="443" t="s">
        <v>136</v>
      </c>
      <c r="B2" s="444"/>
      <c r="C2" s="445"/>
      <c r="D2" s="12"/>
      <c r="E2" s="12"/>
      <c r="F2" s="12"/>
    </row>
    <row r="3" spans="1:6" x14ac:dyDescent="0.25">
      <c r="A3" s="436" t="s">
        <v>216</v>
      </c>
      <c r="B3" s="437"/>
      <c r="C3" s="438"/>
      <c r="D3" s="12"/>
      <c r="E3" s="12"/>
      <c r="F3" s="12"/>
    </row>
    <row r="4" spans="1:6" s="4" customFormat="1" ht="26.25" x14ac:dyDescent="0.25">
      <c r="A4" s="199"/>
      <c r="B4" s="200" t="s">
        <v>135</v>
      </c>
      <c r="C4" s="201"/>
      <c r="D4" s="234"/>
      <c r="E4" s="234"/>
      <c r="F4" s="234"/>
    </row>
    <row r="5" spans="1:6" x14ac:dyDescent="0.25">
      <c r="A5" s="193" t="s">
        <v>4</v>
      </c>
      <c r="B5" s="32">
        <v>81.2</v>
      </c>
      <c r="C5" s="111"/>
      <c r="D5" s="12"/>
      <c r="E5" s="12"/>
      <c r="F5" s="12"/>
    </row>
    <row r="6" spans="1:6" x14ac:dyDescent="0.25">
      <c r="A6" s="194" t="s">
        <v>13</v>
      </c>
      <c r="B6" s="32"/>
      <c r="C6" s="111"/>
      <c r="D6" s="12"/>
      <c r="E6" s="12"/>
      <c r="F6" s="12"/>
    </row>
    <row r="7" spans="1:6" x14ac:dyDescent="0.25">
      <c r="A7" s="195" t="s">
        <v>483</v>
      </c>
      <c r="B7" s="32">
        <v>83.5</v>
      </c>
      <c r="C7" s="111"/>
      <c r="D7" s="12"/>
      <c r="E7" s="12"/>
      <c r="F7" s="12"/>
    </row>
    <row r="8" spans="1:6" x14ac:dyDescent="0.25">
      <c r="A8" s="195" t="s">
        <v>484</v>
      </c>
      <c r="B8" s="32">
        <v>78.5</v>
      </c>
      <c r="C8" s="111"/>
      <c r="D8" s="12"/>
      <c r="E8" s="12"/>
      <c r="F8" s="12"/>
    </row>
    <row r="9" spans="1:6" x14ac:dyDescent="0.25">
      <c r="A9" s="194" t="s">
        <v>591</v>
      </c>
      <c r="B9" s="25"/>
      <c r="C9" s="111"/>
      <c r="D9" s="12"/>
      <c r="E9" s="12"/>
      <c r="F9" s="12"/>
    </row>
    <row r="10" spans="1:6" x14ac:dyDescent="0.25">
      <c r="A10" s="195" t="s">
        <v>10</v>
      </c>
      <c r="B10" s="32">
        <v>77.2</v>
      </c>
      <c r="C10" s="111"/>
      <c r="D10" s="12"/>
      <c r="E10" s="12"/>
      <c r="F10" s="12"/>
    </row>
    <row r="11" spans="1:6" x14ac:dyDescent="0.25">
      <c r="A11" s="195" t="s">
        <v>61</v>
      </c>
      <c r="B11" s="32">
        <v>82.4</v>
      </c>
      <c r="C11" s="111"/>
      <c r="D11" s="12"/>
      <c r="E11" s="12"/>
      <c r="F11" s="12"/>
    </row>
    <row r="12" spans="1:6" x14ac:dyDescent="0.25">
      <c r="A12" s="195" t="s">
        <v>9</v>
      </c>
      <c r="B12" s="32">
        <v>81.2</v>
      </c>
      <c r="C12" s="111"/>
      <c r="D12" s="12"/>
      <c r="E12" s="12"/>
      <c r="F12" s="12"/>
    </row>
    <row r="13" spans="1:6" x14ac:dyDescent="0.25">
      <c r="A13" s="436" t="s">
        <v>392</v>
      </c>
      <c r="B13" s="437"/>
      <c r="C13" s="438"/>
      <c r="D13" s="12"/>
      <c r="E13" s="12"/>
      <c r="F13" s="12"/>
    </row>
    <row r="14" spans="1:6" ht="42.75" customHeight="1" x14ac:dyDescent="0.25">
      <c r="A14" s="199"/>
      <c r="B14" s="265" t="s">
        <v>137</v>
      </c>
      <c r="C14" s="266" t="s">
        <v>391</v>
      </c>
      <c r="D14" s="12"/>
      <c r="E14" s="12"/>
      <c r="F14" s="12"/>
    </row>
    <row r="15" spans="1:6" x14ac:dyDescent="0.25">
      <c r="A15" s="202" t="s">
        <v>138</v>
      </c>
      <c r="B15" s="203">
        <v>16259</v>
      </c>
      <c r="C15" s="204">
        <v>190.43830795580999</v>
      </c>
      <c r="D15" s="12"/>
      <c r="E15" s="12"/>
      <c r="F15" s="12"/>
    </row>
    <row r="16" spans="1:6" x14ac:dyDescent="0.25">
      <c r="A16" s="202" t="s">
        <v>144</v>
      </c>
      <c r="B16" s="203">
        <v>11848</v>
      </c>
      <c r="C16" s="204">
        <v>138.80000000000001</v>
      </c>
      <c r="D16" s="12"/>
      <c r="E16" s="12"/>
      <c r="F16" s="12"/>
    </row>
    <row r="17" spans="1:6" x14ac:dyDescent="0.25">
      <c r="A17" s="202" t="s">
        <v>139</v>
      </c>
      <c r="B17" s="203">
        <v>1915</v>
      </c>
      <c r="C17" s="204">
        <v>22.4</v>
      </c>
      <c r="D17" s="12"/>
      <c r="E17" s="12"/>
      <c r="F17" s="12"/>
    </row>
    <row r="18" spans="1:6" x14ac:dyDescent="0.25">
      <c r="A18" s="202" t="s">
        <v>142</v>
      </c>
      <c r="B18" s="203">
        <v>1703</v>
      </c>
      <c r="C18" s="204">
        <v>19.899999999999999</v>
      </c>
      <c r="D18" s="12"/>
      <c r="E18" s="12"/>
      <c r="F18" s="12"/>
    </row>
    <row r="19" spans="1:6" x14ac:dyDescent="0.25">
      <c r="A19" s="202" t="s">
        <v>140</v>
      </c>
      <c r="B19" s="203">
        <v>1701</v>
      </c>
      <c r="C19" s="204">
        <v>19.899999999999999</v>
      </c>
      <c r="D19" s="12"/>
      <c r="E19" s="12"/>
      <c r="F19" s="12"/>
    </row>
    <row r="20" spans="1:6" x14ac:dyDescent="0.25">
      <c r="A20" s="202" t="s">
        <v>141</v>
      </c>
      <c r="B20" s="203">
        <v>1565</v>
      </c>
      <c r="C20" s="204">
        <v>18.3</v>
      </c>
      <c r="D20" s="12"/>
      <c r="E20" s="12"/>
      <c r="F20" s="12"/>
    </row>
    <row r="21" spans="1:6" x14ac:dyDescent="0.25">
      <c r="A21" s="202" t="s">
        <v>143</v>
      </c>
      <c r="B21" s="203">
        <v>1307</v>
      </c>
      <c r="C21" s="204">
        <v>15.308620979042001</v>
      </c>
      <c r="D21" s="12"/>
      <c r="E21" s="12"/>
      <c r="F21" s="12"/>
    </row>
    <row r="22" spans="1:6" x14ac:dyDescent="0.25">
      <c r="A22" s="202" t="s">
        <v>145</v>
      </c>
      <c r="B22" s="203">
        <v>1072</v>
      </c>
      <c r="C22" s="204">
        <v>12.6</v>
      </c>
      <c r="D22" s="12"/>
      <c r="E22" s="12"/>
      <c r="F22" s="12"/>
    </row>
    <row r="23" spans="1:6" x14ac:dyDescent="0.25">
      <c r="A23" s="202" t="s">
        <v>148</v>
      </c>
      <c r="B23" s="203">
        <v>1060</v>
      </c>
      <c r="C23" s="204">
        <v>12.4</v>
      </c>
      <c r="D23" s="12"/>
      <c r="E23" s="12"/>
      <c r="F23" s="12"/>
    </row>
    <row r="24" spans="1:6" x14ac:dyDescent="0.25">
      <c r="A24" s="202" t="s">
        <v>146</v>
      </c>
      <c r="B24" s="203">
        <v>871</v>
      </c>
      <c r="C24" s="204">
        <v>10.199999999999999</v>
      </c>
      <c r="D24" s="12"/>
      <c r="E24" s="12"/>
      <c r="F24" s="12"/>
    </row>
    <row r="25" spans="1:6" x14ac:dyDescent="0.25">
      <c r="A25" s="436" t="s">
        <v>393</v>
      </c>
      <c r="B25" s="437"/>
      <c r="C25" s="438"/>
      <c r="D25" s="12"/>
      <c r="E25" s="12"/>
      <c r="F25" s="12"/>
    </row>
    <row r="26" spans="1:6" ht="42" customHeight="1" x14ac:dyDescent="0.25">
      <c r="A26" s="199"/>
      <c r="B26" s="265" t="s">
        <v>137</v>
      </c>
      <c r="C26" s="266" t="s">
        <v>391</v>
      </c>
      <c r="D26" s="12"/>
      <c r="E26" s="12"/>
      <c r="F26" s="12"/>
    </row>
    <row r="27" spans="1:6" x14ac:dyDescent="0.25">
      <c r="A27" s="202" t="s">
        <v>138</v>
      </c>
      <c r="B27" s="203">
        <v>13524</v>
      </c>
      <c r="C27" s="204">
        <v>1170.8</v>
      </c>
      <c r="D27" s="12"/>
      <c r="E27" s="12"/>
      <c r="F27" s="12"/>
    </row>
    <row r="28" spans="1:6" x14ac:dyDescent="0.25">
      <c r="A28" s="202" t="s">
        <v>144</v>
      </c>
      <c r="B28" s="203">
        <v>8241</v>
      </c>
      <c r="C28" s="204">
        <v>713.5</v>
      </c>
      <c r="D28" s="12"/>
      <c r="E28" s="12"/>
      <c r="F28" s="12"/>
    </row>
    <row r="29" spans="1:6" x14ac:dyDescent="0.25">
      <c r="A29" s="202" t="s">
        <v>139</v>
      </c>
      <c r="B29" s="203">
        <v>1650</v>
      </c>
      <c r="C29" s="204">
        <v>142.80000000000001</v>
      </c>
      <c r="D29" s="12"/>
      <c r="E29" s="12"/>
      <c r="F29" s="12"/>
    </row>
    <row r="30" spans="1:6" x14ac:dyDescent="0.25">
      <c r="A30" s="202" t="s">
        <v>140</v>
      </c>
      <c r="B30" s="203">
        <v>1378</v>
      </c>
      <c r="C30" s="204">
        <v>119.29961257927</v>
      </c>
      <c r="D30" s="12"/>
      <c r="E30" s="12"/>
      <c r="F30" s="12"/>
    </row>
    <row r="31" spans="1:6" x14ac:dyDescent="0.25">
      <c r="A31" s="202" t="s">
        <v>141</v>
      </c>
      <c r="B31" s="203">
        <v>1268</v>
      </c>
      <c r="C31" s="204">
        <v>109.8</v>
      </c>
      <c r="D31" s="12"/>
      <c r="E31" s="12"/>
      <c r="F31" s="12"/>
    </row>
    <row r="32" spans="1:6" x14ac:dyDescent="0.25">
      <c r="A32" s="202" t="s">
        <v>142</v>
      </c>
      <c r="B32" s="203">
        <v>1225</v>
      </c>
      <c r="C32" s="204">
        <v>106.1</v>
      </c>
      <c r="D32" s="12"/>
      <c r="E32" s="12"/>
      <c r="F32" s="12"/>
    </row>
    <row r="33" spans="1:6" x14ac:dyDescent="0.25">
      <c r="A33" s="202" t="s">
        <v>148</v>
      </c>
      <c r="B33" s="203">
        <v>1055</v>
      </c>
      <c r="C33" s="204">
        <v>91.3</v>
      </c>
      <c r="D33" s="12"/>
      <c r="E33" s="12"/>
      <c r="F33" s="12"/>
    </row>
    <row r="34" spans="1:6" x14ac:dyDescent="0.25">
      <c r="A34" s="202" t="s">
        <v>145</v>
      </c>
      <c r="B34" s="203">
        <v>895</v>
      </c>
      <c r="C34" s="204">
        <v>77.5</v>
      </c>
      <c r="D34" s="12"/>
      <c r="E34" s="12"/>
      <c r="F34" s="12"/>
    </row>
    <row r="35" spans="1:6" x14ac:dyDescent="0.25">
      <c r="A35" s="202" t="s">
        <v>146</v>
      </c>
      <c r="B35" s="203">
        <v>427</v>
      </c>
      <c r="C35" s="204">
        <v>37</v>
      </c>
      <c r="D35" s="12"/>
      <c r="E35" s="12"/>
      <c r="F35" s="12"/>
    </row>
    <row r="36" spans="1:6" x14ac:dyDescent="0.25">
      <c r="A36" s="202" t="s">
        <v>147</v>
      </c>
      <c r="B36" s="203">
        <v>360</v>
      </c>
      <c r="C36" s="204">
        <v>31.2</v>
      </c>
      <c r="D36" s="12"/>
      <c r="E36" s="12"/>
      <c r="F36" s="12"/>
    </row>
    <row r="37" spans="1:6" x14ac:dyDescent="0.25">
      <c r="A37" s="436" t="s">
        <v>217</v>
      </c>
      <c r="B37" s="437"/>
      <c r="C37" s="438"/>
      <c r="D37" s="12"/>
      <c r="E37" s="12"/>
      <c r="F37" s="12"/>
    </row>
    <row r="38" spans="1:6" s="4" customFormat="1" ht="26.25" x14ac:dyDescent="0.25">
      <c r="A38" s="199"/>
      <c r="B38" s="265" t="s">
        <v>137</v>
      </c>
      <c r="C38" s="201"/>
      <c r="D38" s="234"/>
      <c r="E38" s="234"/>
      <c r="F38" s="234"/>
    </row>
    <row r="39" spans="1:6" x14ac:dyDescent="0.25">
      <c r="A39" s="193" t="s">
        <v>4</v>
      </c>
      <c r="B39" s="25">
        <v>878</v>
      </c>
      <c r="C39" s="111"/>
      <c r="D39" s="12"/>
      <c r="E39" s="12"/>
      <c r="F39" s="12"/>
    </row>
    <row r="40" spans="1:6" x14ac:dyDescent="0.25">
      <c r="A40" s="193" t="s">
        <v>13</v>
      </c>
      <c r="B40" s="25"/>
      <c r="C40" s="111"/>
      <c r="D40" s="12"/>
      <c r="E40" s="12"/>
      <c r="F40" s="12"/>
    </row>
    <row r="41" spans="1:6" x14ac:dyDescent="0.25">
      <c r="A41" s="195" t="s">
        <v>483</v>
      </c>
      <c r="B41" s="25">
        <v>715</v>
      </c>
      <c r="C41" s="111"/>
      <c r="D41" s="12"/>
      <c r="E41" s="12"/>
      <c r="F41" s="12"/>
    </row>
    <row r="42" spans="1:6" x14ac:dyDescent="0.25">
      <c r="A42" s="195" t="s">
        <v>484</v>
      </c>
      <c r="B42" s="25">
        <v>163</v>
      </c>
      <c r="C42" s="111"/>
      <c r="D42" s="12"/>
      <c r="E42" s="12"/>
      <c r="F42" s="12"/>
    </row>
    <row r="43" spans="1:6" x14ac:dyDescent="0.25">
      <c r="A43" s="193" t="s">
        <v>237</v>
      </c>
      <c r="B43" s="25"/>
      <c r="C43" s="111"/>
      <c r="D43" s="12"/>
      <c r="E43" s="12"/>
      <c r="F43" s="12"/>
    </row>
    <row r="44" spans="1:6" x14ac:dyDescent="0.25">
      <c r="A44" s="195" t="s">
        <v>11</v>
      </c>
      <c r="B44" s="25">
        <v>64</v>
      </c>
      <c r="C44" s="111"/>
      <c r="D44" s="12"/>
      <c r="E44" s="12"/>
      <c r="F44" s="12"/>
    </row>
    <row r="45" spans="1:6" x14ac:dyDescent="0.25">
      <c r="A45" s="195" t="s">
        <v>10</v>
      </c>
      <c r="B45" s="25">
        <v>159</v>
      </c>
      <c r="C45" s="111"/>
      <c r="D45" s="12"/>
      <c r="E45" s="12"/>
      <c r="F45" s="12"/>
    </row>
    <row r="46" spans="1:6" x14ac:dyDescent="0.25">
      <c r="A46" s="195" t="s">
        <v>61</v>
      </c>
      <c r="B46" s="25">
        <v>138</v>
      </c>
      <c r="C46" s="111"/>
      <c r="D46" s="12"/>
      <c r="E46" s="12"/>
      <c r="F46" s="12"/>
    </row>
    <row r="47" spans="1:6" x14ac:dyDescent="0.25">
      <c r="A47" s="195" t="s">
        <v>9</v>
      </c>
      <c r="B47" s="25">
        <v>503</v>
      </c>
      <c r="C47" s="111"/>
      <c r="D47" s="12"/>
      <c r="E47" s="12"/>
      <c r="F47" s="12"/>
    </row>
    <row r="48" spans="1:6" x14ac:dyDescent="0.25">
      <c r="A48" s="194" t="s">
        <v>149</v>
      </c>
      <c r="B48" s="25"/>
      <c r="C48" s="111"/>
      <c r="D48" s="12"/>
      <c r="E48" s="12"/>
      <c r="F48" s="12"/>
    </row>
    <row r="49" spans="1:10" x14ac:dyDescent="0.25">
      <c r="A49" s="195" t="s">
        <v>242</v>
      </c>
      <c r="B49" s="25">
        <v>382</v>
      </c>
      <c r="C49" s="111"/>
      <c r="D49" s="12"/>
      <c r="E49" s="12"/>
      <c r="F49" s="12"/>
    </row>
    <row r="50" spans="1:10" x14ac:dyDescent="0.25">
      <c r="A50" s="195" t="s">
        <v>243</v>
      </c>
      <c r="B50" s="25">
        <v>496</v>
      </c>
      <c r="C50" s="111"/>
      <c r="D50" s="12"/>
      <c r="E50" s="12"/>
      <c r="F50" s="12"/>
    </row>
    <row r="51" spans="1:10" x14ac:dyDescent="0.25">
      <c r="A51" s="194" t="s">
        <v>119</v>
      </c>
      <c r="B51" s="25"/>
      <c r="C51" s="111"/>
      <c r="D51" s="12"/>
      <c r="E51" s="12"/>
      <c r="F51" s="12"/>
    </row>
    <row r="52" spans="1:10" x14ac:dyDescent="0.25">
      <c r="A52" s="195" t="s">
        <v>23</v>
      </c>
      <c r="B52" s="25">
        <v>140</v>
      </c>
      <c r="C52" s="111"/>
      <c r="D52" s="12"/>
      <c r="E52" s="12"/>
      <c r="F52" s="12"/>
    </row>
    <row r="53" spans="1:10" x14ac:dyDescent="0.25">
      <c r="A53" s="195" t="s">
        <v>114</v>
      </c>
      <c r="B53" s="25">
        <v>236</v>
      </c>
      <c r="C53" s="111"/>
      <c r="D53" s="12"/>
      <c r="E53" s="12"/>
      <c r="F53" s="12"/>
    </row>
    <row r="54" spans="1:10" x14ac:dyDescent="0.25">
      <c r="A54" s="195" t="s">
        <v>26</v>
      </c>
      <c r="B54" s="25">
        <v>223</v>
      </c>
      <c r="C54" s="111"/>
      <c r="D54" s="12"/>
      <c r="E54" s="12"/>
      <c r="F54" s="12"/>
    </row>
    <row r="55" spans="1:10" x14ac:dyDescent="0.25">
      <c r="A55" s="195" t="s">
        <v>25</v>
      </c>
      <c r="B55" s="25">
        <v>231</v>
      </c>
      <c r="C55" s="111"/>
      <c r="D55" s="12"/>
      <c r="E55" s="12"/>
      <c r="F55" s="12"/>
    </row>
    <row r="56" spans="1:10" x14ac:dyDescent="0.25">
      <c r="A56" s="197" t="s">
        <v>27</v>
      </c>
      <c r="B56" s="53">
        <v>48</v>
      </c>
      <c r="C56" s="205"/>
      <c r="D56" s="12"/>
      <c r="E56" s="12"/>
      <c r="F56" s="12"/>
    </row>
    <row r="57" spans="1:10" ht="67.5" customHeight="1" x14ac:dyDescent="0.25">
      <c r="A57" s="440" t="s">
        <v>531</v>
      </c>
      <c r="B57" s="440"/>
      <c r="C57" s="440"/>
      <c r="D57" s="12"/>
      <c r="E57" s="12"/>
      <c r="F57" s="12"/>
    </row>
    <row r="58" spans="1:10" ht="39.75" customHeight="1" x14ac:dyDescent="0.25">
      <c r="A58" s="439" t="s">
        <v>592</v>
      </c>
      <c r="B58" s="424"/>
      <c r="C58" s="424"/>
      <c r="D58" s="12"/>
      <c r="E58" s="12"/>
      <c r="F58" s="12"/>
    </row>
    <row r="59" spans="1:10" x14ac:dyDescent="0.25">
      <c r="A59" s="12"/>
      <c r="B59" s="12"/>
      <c r="C59" s="12"/>
      <c r="D59" s="12"/>
      <c r="E59" s="12"/>
      <c r="F59" s="12"/>
    </row>
    <row r="60" spans="1:10" x14ac:dyDescent="0.25">
      <c r="A60" s="12"/>
      <c r="B60" s="12"/>
      <c r="C60" s="12"/>
      <c r="D60" s="12"/>
      <c r="E60" s="12"/>
      <c r="F60" s="12"/>
    </row>
    <row r="61" spans="1:10" x14ac:dyDescent="0.25">
      <c r="A61" s="12"/>
      <c r="B61" s="12"/>
      <c r="C61" s="12"/>
      <c r="D61" s="12"/>
      <c r="E61" s="12"/>
      <c r="F61" s="12"/>
    </row>
    <row r="62" spans="1:10" x14ac:dyDescent="0.25">
      <c r="A62" s="12"/>
      <c r="B62" s="12"/>
      <c r="C62" s="12"/>
      <c r="D62" s="12"/>
      <c r="E62" s="12"/>
      <c r="F62" s="12"/>
    </row>
    <row r="63" spans="1:10" x14ac:dyDescent="0.25">
      <c r="A63" s="12"/>
      <c r="B63" s="12"/>
      <c r="C63" s="12"/>
      <c r="D63" s="12"/>
      <c r="E63" s="12"/>
      <c r="F63" s="12"/>
    </row>
    <row r="64" spans="1:10" ht="15" customHeight="1" x14ac:dyDescent="0.25">
      <c r="A64" s="12"/>
      <c r="B64" s="12"/>
      <c r="C64" s="12"/>
      <c r="D64" s="50"/>
      <c r="E64" s="50"/>
      <c r="F64" s="50"/>
      <c r="G64" s="50"/>
      <c r="H64" s="50"/>
      <c r="I64" s="50"/>
      <c r="J64" s="50"/>
    </row>
    <row r="65" spans="1:10" x14ac:dyDescent="0.25">
      <c r="A65" s="12"/>
      <c r="B65" s="12"/>
      <c r="C65" s="12"/>
      <c r="D65" s="50"/>
      <c r="E65" s="50"/>
      <c r="F65" s="50"/>
      <c r="G65" s="50"/>
      <c r="H65" s="50"/>
      <c r="I65" s="50"/>
      <c r="J65" s="50"/>
    </row>
    <row r="66" spans="1:10" x14ac:dyDescent="0.25">
      <c r="A66" s="12"/>
      <c r="B66" s="12"/>
      <c r="C66" s="12"/>
      <c r="D66" s="50"/>
      <c r="E66" s="50"/>
      <c r="F66" s="50"/>
      <c r="G66" s="50"/>
      <c r="H66" s="50"/>
      <c r="I66" s="50"/>
      <c r="J66" s="50"/>
    </row>
    <row r="67" spans="1:10" ht="15" customHeight="1" x14ac:dyDescent="0.25">
      <c r="A67" s="12"/>
      <c r="B67" s="12"/>
      <c r="C67" s="12"/>
      <c r="D67" s="50"/>
      <c r="E67" s="50"/>
      <c r="F67" s="50"/>
      <c r="G67" s="50"/>
      <c r="H67" s="50"/>
      <c r="I67" s="50"/>
      <c r="J67" s="50"/>
    </row>
    <row r="68" spans="1:10" ht="15" customHeight="1" x14ac:dyDescent="0.25">
      <c r="A68" s="12"/>
      <c r="B68" s="12"/>
      <c r="C68" s="12"/>
      <c r="D68" s="51"/>
      <c r="E68" s="51"/>
      <c r="F68" s="51"/>
      <c r="G68" s="51"/>
      <c r="H68" s="51"/>
      <c r="I68" s="51"/>
      <c r="J68" s="51"/>
    </row>
    <row r="69" spans="1:10" x14ac:dyDescent="0.25">
      <c r="A69" s="12"/>
      <c r="B69" s="12"/>
      <c r="C69" s="12"/>
      <c r="D69" s="235"/>
      <c r="E69" s="235"/>
      <c r="F69" s="238"/>
      <c r="G69" s="10"/>
      <c r="H69" s="10"/>
      <c r="I69" s="11"/>
      <c r="J69" s="11"/>
    </row>
    <row r="70" spans="1:10" x14ac:dyDescent="0.25">
      <c r="A70" s="12"/>
      <c r="B70" s="12"/>
      <c r="C70" s="12"/>
      <c r="D70" s="12"/>
      <c r="E70" s="12"/>
      <c r="F70" s="12"/>
    </row>
    <row r="71" spans="1:10" x14ac:dyDescent="0.25">
      <c r="A71" s="12"/>
      <c r="B71" s="12"/>
      <c r="C71" s="12"/>
      <c r="D71" s="12"/>
      <c r="E71" s="12"/>
      <c r="F71" s="12"/>
    </row>
    <row r="72" spans="1:10" x14ac:dyDescent="0.25">
      <c r="A72" s="12"/>
      <c r="B72" s="12"/>
      <c r="C72" s="12"/>
      <c r="D72" s="12"/>
      <c r="E72" s="12"/>
      <c r="F72" s="12"/>
    </row>
    <row r="73" spans="1:10" x14ac:dyDescent="0.25">
      <c r="A73" s="12"/>
      <c r="B73" s="12"/>
      <c r="C73" s="12"/>
      <c r="D73" s="12"/>
      <c r="E73" s="12"/>
      <c r="F73" s="12"/>
    </row>
    <row r="74" spans="1:10" x14ac:dyDescent="0.25">
      <c r="A74" s="12"/>
      <c r="B74" s="12"/>
      <c r="C74" s="12"/>
      <c r="D74" s="12"/>
      <c r="E74" s="12"/>
      <c r="F74" s="12"/>
    </row>
    <row r="75" spans="1:10" x14ac:dyDescent="0.25">
      <c r="A75" s="12"/>
      <c r="B75" s="12"/>
      <c r="C75" s="12"/>
      <c r="D75" s="12"/>
      <c r="E75" s="12"/>
      <c r="F75" s="12"/>
    </row>
    <row r="76" spans="1:10" x14ac:dyDescent="0.25">
      <c r="A76" s="12"/>
      <c r="B76" s="12"/>
      <c r="C76" s="12"/>
      <c r="D76" s="12"/>
      <c r="E76" s="12"/>
      <c r="F76" s="12"/>
    </row>
    <row r="77" spans="1:10" x14ac:dyDescent="0.25">
      <c r="A77" s="12"/>
      <c r="B77" s="12"/>
      <c r="C77" s="12"/>
      <c r="D77" s="12"/>
      <c r="E77" s="12"/>
      <c r="F77" s="12"/>
    </row>
    <row r="78" spans="1:10" x14ac:dyDescent="0.25">
      <c r="A78" s="12"/>
      <c r="B78" s="12"/>
      <c r="C78" s="12"/>
      <c r="D78" s="12"/>
      <c r="E78" s="12"/>
      <c r="F78" s="12"/>
    </row>
    <row r="79" spans="1:10" x14ac:dyDescent="0.25">
      <c r="A79" s="12"/>
      <c r="B79" s="12"/>
      <c r="C79" s="12"/>
      <c r="D79" s="12"/>
      <c r="E79" s="12"/>
      <c r="F79" s="12"/>
    </row>
    <row r="80" spans="1:10" x14ac:dyDescent="0.25">
      <c r="A80" s="12"/>
      <c r="B80" s="12"/>
      <c r="C80" s="12"/>
      <c r="D80" s="12"/>
      <c r="E80" s="12"/>
      <c r="F80" s="12"/>
    </row>
    <row r="81" spans="1:6" x14ac:dyDescent="0.25">
      <c r="A81" s="12"/>
      <c r="B81" s="12"/>
      <c r="C81" s="12"/>
      <c r="D81" s="12"/>
      <c r="E81" s="12"/>
      <c r="F81" s="12"/>
    </row>
    <row r="82" spans="1:6" x14ac:dyDescent="0.25">
      <c r="A82" s="12"/>
      <c r="B82" s="12"/>
      <c r="C82" s="12"/>
      <c r="D82" s="12"/>
      <c r="E82" s="12"/>
      <c r="F82" s="12"/>
    </row>
    <row r="83" spans="1:6" x14ac:dyDescent="0.25">
      <c r="A83" s="12"/>
      <c r="B83" s="12"/>
      <c r="C83" s="12"/>
      <c r="D83" s="12"/>
      <c r="E83" s="12"/>
      <c r="F83" s="12"/>
    </row>
    <row r="84" spans="1:6" x14ac:dyDescent="0.25">
      <c r="A84" s="12"/>
      <c r="B84" s="12"/>
      <c r="C84" s="12"/>
      <c r="D84" s="12"/>
      <c r="E84" s="12"/>
      <c r="F84" s="12"/>
    </row>
    <row r="85" spans="1:6" x14ac:dyDescent="0.25">
      <c r="A85" s="12"/>
      <c r="B85" s="12"/>
      <c r="C85" s="12"/>
      <c r="D85" s="12"/>
      <c r="E85" s="12"/>
      <c r="F85" s="12"/>
    </row>
    <row r="86" spans="1:6" x14ac:dyDescent="0.25">
      <c r="A86" s="12"/>
      <c r="B86" s="12"/>
      <c r="C86" s="12"/>
      <c r="D86" s="12"/>
      <c r="E86" s="12"/>
      <c r="F86" s="12"/>
    </row>
    <row r="87" spans="1:6" x14ac:dyDescent="0.25">
      <c r="A87" s="12"/>
      <c r="B87" s="12"/>
      <c r="C87" s="12"/>
      <c r="D87" s="12"/>
      <c r="E87" s="12"/>
      <c r="F87" s="12"/>
    </row>
    <row r="88" spans="1:6" x14ac:dyDescent="0.25">
      <c r="A88" s="12"/>
      <c r="B88" s="12"/>
      <c r="C88" s="12"/>
      <c r="D88" s="12"/>
      <c r="E88" s="12"/>
      <c r="F88" s="12"/>
    </row>
    <row r="89" spans="1:6" x14ac:dyDescent="0.25">
      <c r="A89" s="12"/>
      <c r="B89" s="12"/>
      <c r="C89" s="12"/>
      <c r="D89" s="12"/>
      <c r="E89" s="12"/>
      <c r="F89" s="12"/>
    </row>
    <row r="90" spans="1:6" x14ac:dyDescent="0.25">
      <c r="A90" s="12"/>
      <c r="B90" s="12"/>
      <c r="C90" s="12"/>
      <c r="D90" s="12"/>
      <c r="E90" s="12"/>
      <c r="F90" s="12"/>
    </row>
    <row r="91" spans="1:6" x14ac:dyDescent="0.25">
      <c r="A91" s="12"/>
      <c r="B91" s="12"/>
      <c r="C91" s="12"/>
      <c r="D91" s="12"/>
      <c r="E91" s="12"/>
      <c r="F91" s="12"/>
    </row>
    <row r="92" spans="1:6" x14ac:dyDescent="0.25">
      <c r="A92" s="12"/>
      <c r="B92" s="12"/>
      <c r="C92" s="12"/>
      <c r="D92" s="12"/>
      <c r="E92" s="12"/>
      <c r="F92" s="12"/>
    </row>
    <row r="93" spans="1:6" x14ac:dyDescent="0.25">
      <c r="A93" s="12"/>
      <c r="B93" s="12"/>
      <c r="C93" s="12"/>
      <c r="D93" s="12"/>
      <c r="E93" s="12"/>
      <c r="F93" s="12"/>
    </row>
    <row r="94" spans="1:6" x14ac:dyDescent="0.25">
      <c r="A94" s="12"/>
      <c r="B94" s="12"/>
      <c r="C94" s="12"/>
      <c r="D94" s="12"/>
      <c r="E94" s="12"/>
      <c r="F94" s="12"/>
    </row>
    <row r="95" spans="1:6" x14ac:dyDescent="0.25">
      <c r="A95" s="12"/>
      <c r="B95" s="12"/>
      <c r="C95" s="12"/>
      <c r="D95" s="12"/>
      <c r="E95" s="12"/>
      <c r="F95" s="12"/>
    </row>
    <row r="96" spans="1:6" x14ac:dyDescent="0.25">
      <c r="A96" s="12"/>
      <c r="B96" s="12"/>
      <c r="C96" s="12"/>
      <c r="D96" s="12"/>
      <c r="E96" s="12"/>
      <c r="F96" s="12"/>
    </row>
    <row r="97" spans="1:6" x14ac:dyDescent="0.25">
      <c r="A97" s="12"/>
      <c r="B97" s="12"/>
      <c r="C97" s="12"/>
      <c r="D97" s="12"/>
      <c r="E97" s="12"/>
      <c r="F97" s="12"/>
    </row>
    <row r="98" spans="1:6" x14ac:dyDescent="0.25">
      <c r="A98" s="12"/>
      <c r="B98" s="12"/>
      <c r="C98" s="12"/>
      <c r="D98" s="12"/>
      <c r="E98" s="12"/>
      <c r="F98" s="12"/>
    </row>
    <row r="99" spans="1:6" x14ac:dyDescent="0.25">
      <c r="A99" s="12"/>
      <c r="B99" s="12"/>
      <c r="C99" s="12"/>
      <c r="D99" s="12"/>
      <c r="E99" s="12"/>
      <c r="F99" s="12"/>
    </row>
    <row r="100" spans="1:6" x14ac:dyDescent="0.25">
      <c r="A100" s="12"/>
      <c r="B100" s="12"/>
      <c r="C100" s="12"/>
      <c r="D100" s="12"/>
      <c r="E100" s="12"/>
      <c r="F100" s="12"/>
    </row>
    <row r="101" spans="1:6" x14ac:dyDescent="0.25">
      <c r="A101" s="12"/>
      <c r="B101" s="12"/>
      <c r="C101" s="12"/>
      <c r="D101" s="12"/>
      <c r="E101" s="12"/>
      <c r="F101" s="12"/>
    </row>
    <row r="102" spans="1:6" x14ac:dyDescent="0.25">
      <c r="A102" s="12"/>
      <c r="B102" s="12"/>
      <c r="C102" s="12"/>
      <c r="D102" s="12"/>
      <c r="E102" s="12"/>
      <c r="F102" s="12"/>
    </row>
    <row r="103" spans="1:6" x14ac:dyDescent="0.25">
      <c r="A103" s="12"/>
      <c r="B103" s="12"/>
      <c r="C103" s="12"/>
      <c r="D103" s="12"/>
      <c r="E103" s="12"/>
      <c r="F103" s="12"/>
    </row>
    <row r="104" spans="1:6" x14ac:dyDescent="0.25">
      <c r="A104" s="12"/>
      <c r="B104" s="12"/>
      <c r="C104" s="12"/>
      <c r="D104" s="12"/>
      <c r="E104" s="12"/>
      <c r="F104" s="12"/>
    </row>
    <row r="105" spans="1:6" x14ac:dyDescent="0.25">
      <c r="A105" s="12"/>
      <c r="B105" s="12"/>
      <c r="C105" s="12"/>
      <c r="D105" s="12"/>
      <c r="E105" s="12"/>
      <c r="F105" s="12"/>
    </row>
    <row r="106" spans="1:6" x14ac:dyDescent="0.25">
      <c r="A106" s="12"/>
      <c r="B106" s="12"/>
      <c r="C106" s="12"/>
      <c r="D106" s="12"/>
      <c r="E106" s="12"/>
      <c r="F106" s="12"/>
    </row>
    <row r="107" spans="1:6" x14ac:dyDescent="0.25">
      <c r="A107" s="12"/>
      <c r="B107" s="12"/>
      <c r="C107" s="12"/>
      <c r="D107" s="12"/>
      <c r="E107" s="12"/>
      <c r="F107" s="12"/>
    </row>
    <row r="108" spans="1:6" x14ac:dyDescent="0.25">
      <c r="A108" s="12"/>
      <c r="B108" s="12"/>
      <c r="C108" s="12"/>
      <c r="D108" s="12"/>
      <c r="E108" s="12"/>
      <c r="F108" s="12"/>
    </row>
    <row r="109" spans="1:6" x14ac:dyDescent="0.25">
      <c r="A109" s="12"/>
      <c r="B109" s="12"/>
      <c r="C109" s="12"/>
      <c r="D109" s="12"/>
      <c r="E109" s="12"/>
      <c r="F109" s="12"/>
    </row>
    <row r="110" spans="1:6" x14ac:dyDescent="0.25">
      <c r="A110" s="12"/>
      <c r="B110" s="12"/>
      <c r="C110" s="12"/>
      <c r="D110" s="12"/>
      <c r="E110" s="12"/>
      <c r="F110" s="12"/>
    </row>
    <row r="111" spans="1:6" x14ac:dyDescent="0.25">
      <c r="A111" s="12"/>
      <c r="B111" s="12"/>
      <c r="C111" s="12"/>
      <c r="D111" s="12"/>
      <c r="E111" s="12"/>
      <c r="F111" s="12"/>
    </row>
    <row r="112" spans="1:6" x14ac:dyDescent="0.25">
      <c r="A112" s="12"/>
      <c r="B112" s="12"/>
      <c r="C112" s="12"/>
      <c r="D112" s="12"/>
      <c r="E112" s="12"/>
      <c r="F112" s="12"/>
    </row>
    <row r="113" spans="1:6" x14ac:dyDescent="0.25">
      <c r="A113" s="12"/>
      <c r="B113" s="12"/>
      <c r="C113" s="12"/>
      <c r="D113" s="12"/>
      <c r="E113" s="12"/>
      <c r="F113" s="12"/>
    </row>
    <row r="114" spans="1:6" x14ac:dyDescent="0.25">
      <c r="A114" s="12"/>
      <c r="B114" s="12"/>
      <c r="C114" s="12"/>
      <c r="D114" s="12"/>
      <c r="E114" s="12"/>
      <c r="F114" s="12"/>
    </row>
    <row r="115" spans="1:6" x14ac:dyDescent="0.25">
      <c r="A115" s="12"/>
      <c r="B115" s="12"/>
      <c r="C115" s="12"/>
      <c r="D115" s="12"/>
      <c r="E115" s="12"/>
      <c r="F115" s="12"/>
    </row>
    <row r="116" spans="1:6" x14ac:dyDescent="0.25">
      <c r="A116" s="12"/>
      <c r="B116" s="12"/>
      <c r="C116" s="12"/>
      <c r="D116" s="12"/>
      <c r="E116" s="12"/>
      <c r="F116" s="12"/>
    </row>
    <row r="117" spans="1:6" x14ac:dyDescent="0.25">
      <c r="A117" s="12"/>
      <c r="B117" s="12"/>
      <c r="C117" s="12"/>
      <c r="D117" s="12"/>
      <c r="E117" s="12"/>
      <c r="F117" s="12"/>
    </row>
    <row r="118" spans="1:6" x14ac:dyDescent="0.25">
      <c r="A118" s="12"/>
      <c r="B118" s="12"/>
      <c r="C118" s="12"/>
      <c r="D118" s="12"/>
      <c r="E118" s="12"/>
      <c r="F118" s="12"/>
    </row>
    <row r="119" spans="1:6" x14ac:dyDescent="0.25">
      <c r="A119" s="12"/>
      <c r="B119" s="12"/>
      <c r="C119" s="12"/>
      <c r="D119" s="12"/>
      <c r="E119" s="12"/>
      <c r="F119" s="12"/>
    </row>
    <row r="120" spans="1:6" x14ac:dyDescent="0.25">
      <c r="A120" s="12"/>
      <c r="B120" s="12"/>
      <c r="C120" s="12"/>
      <c r="D120" s="12"/>
      <c r="E120" s="12"/>
      <c r="F120" s="12"/>
    </row>
    <row r="121" spans="1:6" x14ac:dyDescent="0.25">
      <c r="A121" s="12"/>
      <c r="B121" s="12"/>
      <c r="C121" s="12"/>
      <c r="D121" s="12"/>
      <c r="E121" s="12"/>
      <c r="F121" s="12"/>
    </row>
    <row r="122" spans="1:6" x14ac:dyDescent="0.25">
      <c r="A122" s="12"/>
      <c r="B122" s="12"/>
      <c r="C122" s="12"/>
      <c r="D122" s="12"/>
      <c r="E122" s="12"/>
      <c r="F122" s="12"/>
    </row>
    <row r="123" spans="1:6" x14ac:dyDescent="0.25">
      <c r="A123" s="12"/>
      <c r="B123" s="12"/>
      <c r="C123" s="12"/>
      <c r="D123" s="12"/>
      <c r="E123" s="12"/>
      <c r="F123" s="12"/>
    </row>
    <row r="124" spans="1:6" x14ac:dyDescent="0.25">
      <c r="A124" s="12"/>
      <c r="B124" s="12"/>
      <c r="C124" s="12"/>
      <c r="D124" s="12"/>
      <c r="E124" s="12"/>
      <c r="F124" s="12"/>
    </row>
    <row r="125" spans="1:6" x14ac:dyDescent="0.25">
      <c r="A125" s="12"/>
      <c r="B125" s="12"/>
      <c r="C125" s="12"/>
      <c r="D125" s="12"/>
      <c r="E125" s="12"/>
      <c r="F125" s="12"/>
    </row>
    <row r="126" spans="1:6" x14ac:dyDescent="0.25">
      <c r="A126" s="12"/>
      <c r="B126" s="12"/>
      <c r="C126" s="12"/>
      <c r="D126" s="12"/>
      <c r="E126" s="12"/>
      <c r="F126" s="12"/>
    </row>
    <row r="127" spans="1:6" x14ac:dyDescent="0.25">
      <c r="A127" s="12"/>
      <c r="B127" s="12"/>
      <c r="C127" s="12"/>
      <c r="D127" s="12"/>
      <c r="E127" s="12"/>
      <c r="F127" s="12"/>
    </row>
    <row r="128" spans="1:6" x14ac:dyDescent="0.25">
      <c r="A128" s="12"/>
      <c r="B128" s="12"/>
      <c r="C128" s="12"/>
      <c r="D128" s="12"/>
      <c r="E128" s="12"/>
      <c r="F128" s="12"/>
    </row>
    <row r="129" spans="1:6" x14ac:dyDescent="0.25">
      <c r="A129" s="12"/>
      <c r="B129" s="12"/>
      <c r="C129" s="12"/>
      <c r="D129" s="12"/>
      <c r="E129" s="12"/>
      <c r="F129" s="12"/>
    </row>
    <row r="130" spans="1:6" x14ac:dyDescent="0.25">
      <c r="A130" s="12"/>
      <c r="B130" s="12"/>
      <c r="C130" s="12"/>
      <c r="D130" s="12"/>
      <c r="E130" s="12"/>
      <c r="F130" s="12"/>
    </row>
    <row r="131" spans="1:6" x14ac:dyDescent="0.25">
      <c r="A131" s="12"/>
      <c r="B131" s="12"/>
      <c r="C131" s="12"/>
      <c r="D131" s="12"/>
      <c r="E131" s="12"/>
      <c r="F131" s="12"/>
    </row>
    <row r="132" spans="1:6" x14ac:dyDescent="0.25">
      <c r="A132" s="12"/>
      <c r="B132" s="12"/>
      <c r="C132" s="12"/>
      <c r="D132" s="12"/>
      <c r="E132" s="12"/>
      <c r="F132" s="12"/>
    </row>
    <row r="133" spans="1:6" x14ac:dyDescent="0.25">
      <c r="A133" s="12"/>
      <c r="B133" s="12"/>
      <c r="C133" s="12"/>
      <c r="D133" s="12"/>
      <c r="E133" s="12"/>
      <c r="F133" s="12"/>
    </row>
    <row r="134" spans="1:6" x14ac:dyDescent="0.25">
      <c r="A134" s="12"/>
      <c r="B134" s="12"/>
      <c r="C134" s="12"/>
      <c r="D134" s="12"/>
      <c r="E134" s="12"/>
      <c r="F134" s="12"/>
    </row>
    <row r="135" spans="1:6" x14ac:dyDescent="0.25">
      <c r="A135" s="12"/>
      <c r="B135" s="12"/>
      <c r="C135" s="12"/>
      <c r="D135" s="12"/>
      <c r="E135" s="12"/>
      <c r="F135" s="12"/>
    </row>
    <row r="136" spans="1:6" x14ac:dyDescent="0.25">
      <c r="A136" s="12"/>
      <c r="B136" s="12"/>
      <c r="C136" s="12"/>
      <c r="D136" s="12"/>
      <c r="E136" s="12"/>
      <c r="F136" s="12"/>
    </row>
    <row r="137" spans="1:6" x14ac:dyDescent="0.25">
      <c r="A137" s="12"/>
      <c r="B137" s="12"/>
      <c r="C137" s="12"/>
      <c r="D137" s="12"/>
      <c r="E137" s="12"/>
      <c r="F137" s="12"/>
    </row>
    <row r="138" spans="1:6" x14ac:dyDescent="0.25">
      <c r="A138" s="12"/>
      <c r="B138" s="12"/>
      <c r="C138" s="12"/>
      <c r="D138" s="12"/>
      <c r="E138" s="12"/>
      <c r="F138" s="12"/>
    </row>
    <row r="139" spans="1:6" x14ac:dyDescent="0.25">
      <c r="A139" s="12"/>
      <c r="B139" s="12"/>
      <c r="C139" s="12"/>
      <c r="D139" s="12"/>
      <c r="E139" s="12"/>
      <c r="F139" s="12"/>
    </row>
    <row r="140" spans="1:6" x14ac:dyDescent="0.25">
      <c r="A140" s="12"/>
      <c r="B140" s="12"/>
      <c r="C140" s="12"/>
      <c r="D140" s="12"/>
      <c r="E140" s="12"/>
      <c r="F140" s="12"/>
    </row>
    <row r="141" spans="1:6" x14ac:dyDescent="0.25">
      <c r="A141" s="12"/>
      <c r="B141" s="12"/>
      <c r="C141" s="12"/>
      <c r="D141" s="12"/>
      <c r="E141" s="12"/>
      <c r="F141" s="12"/>
    </row>
    <row r="142" spans="1:6" x14ac:dyDescent="0.25">
      <c r="A142" s="12"/>
      <c r="B142" s="12"/>
      <c r="C142" s="12"/>
      <c r="D142" s="12"/>
      <c r="E142" s="12"/>
      <c r="F142" s="12"/>
    </row>
    <row r="143" spans="1:6" x14ac:dyDescent="0.25">
      <c r="A143" s="12"/>
      <c r="B143" s="12"/>
      <c r="C143" s="12"/>
      <c r="D143" s="12"/>
      <c r="E143" s="12"/>
      <c r="F143" s="12"/>
    </row>
    <row r="144" spans="1:6" x14ac:dyDescent="0.25">
      <c r="A144" s="12"/>
      <c r="B144" s="12"/>
      <c r="C144" s="12"/>
      <c r="D144" s="12"/>
      <c r="E144" s="12"/>
      <c r="F144" s="12"/>
    </row>
    <row r="145" spans="1:6" x14ac:dyDescent="0.25">
      <c r="A145" s="12"/>
      <c r="B145" s="12"/>
      <c r="C145" s="12"/>
      <c r="D145" s="12"/>
      <c r="E145" s="12"/>
      <c r="F145" s="12"/>
    </row>
    <row r="146" spans="1:6" x14ac:dyDescent="0.25">
      <c r="A146" s="12"/>
      <c r="B146" s="12"/>
      <c r="C146" s="12"/>
      <c r="D146" s="12"/>
      <c r="E146" s="12"/>
      <c r="F146" s="12"/>
    </row>
    <row r="147" spans="1:6" x14ac:dyDescent="0.25">
      <c r="A147" s="12"/>
      <c r="B147" s="12"/>
      <c r="C147" s="12"/>
      <c r="D147" s="12"/>
      <c r="E147" s="12"/>
      <c r="F147" s="12"/>
    </row>
    <row r="148" spans="1:6" x14ac:dyDescent="0.25">
      <c r="A148" s="12"/>
      <c r="B148" s="12"/>
      <c r="C148" s="12"/>
      <c r="D148" s="12"/>
      <c r="E148" s="12"/>
      <c r="F148" s="12"/>
    </row>
    <row r="149" spans="1:6" x14ac:dyDescent="0.25">
      <c r="A149" s="12"/>
      <c r="B149" s="12"/>
      <c r="C149" s="12"/>
      <c r="D149" s="12"/>
      <c r="E149" s="12"/>
      <c r="F149" s="12"/>
    </row>
    <row r="150" spans="1:6" x14ac:dyDescent="0.25">
      <c r="A150" s="12"/>
      <c r="B150" s="12"/>
      <c r="C150" s="12"/>
      <c r="D150" s="12"/>
      <c r="E150" s="12"/>
      <c r="F150" s="12"/>
    </row>
    <row r="151" spans="1:6" x14ac:dyDescent="0.25">
      <c r="A151" s="12"/>
      <c r="B151" s="12"/>
      <c r="C151" s="12"/>
      <c r="D151" s="12"/>
      <c r="E151" s="12"/>
      <c r="F151" s="12"/>
    </row>
    <row r="152" spans="1:6" x14ac:dyDescent="0.25">
      <c r="A152" s="12"/>
      <c r="B152" s="12"/>
      <c r="C152" s="12"/>
      <c r="D152" s="12"/>
      <c r="E152" s="12"/>
      <c r="F152" s="12"/>
    </row>
    <row r="153" spans="1:6" x14ac:dyDescent="0.25">
      <c r="A153" s="12"/>
      <c r="B153" s="12"/>
      <c r="C153" s="12"/>
      <c r="D153" s="12"/>
      <c r="E153" s="12"/>
      <c r="F153" s="12"/>
    </row>
    <row r="154" spans="1:6" x14ac:dyDescent="0.25">
      <c r="A154" s="12"/>
      <c r="B154" s="12"/>
      <c r="C154" s="12"/>
      <c r="D154" s="12"/>
      <c r="E154" s="12"/>
      <c r="F154" s="12"/>
    </row>
    <row r="155" spans="1:6" x14ac:dyDescent="0.25">
      <c r="A155" s="12"/>
      <c r="B155" s="12"/>
      <c r="C155" s="12"/>
      <c r="D155" s="12"/>
      <c r="E155" s="12"/>
      <c r="F155" s="12"/>
    </row>
    <row r="156" spans="1:6" x14ac:dyDescent="0.25">
      <c r="A156" s="12"/>
      <c r="B156" s="12"/>
      <c r="C156" s="12"/>
      <c r="D156" s="12"/>
      <c r="E156" s="12"/>
      <c r="F156" s="12"/>
    </row>
    <row r="157" spans="1:6" x14ac:dyDescent="0.25">
      <c r="A157" s="12"/>
      <c r="B157" s="12"/>
      <c r="C157" s="12"/>
      <c r="D157" s="12"/>
      <c r="E157" s="12"/>
      <c r="F157" s="12"/>
    </row>
    <row r="158" spans="1:6" x14ac:dyDescent="0.25">
      <c r="A158" s="12"/>
      <c r="B158" s="12"/>
      <c r="C158" s="12"/>
      <c r="D158" s="12"/>
      <c r="E158" s="12"/>
      <c r="F158" s="12"/>
    </row>
    <row r="159" spans="1:6" x14ac:dyDescent="0.25">
      <c r="A159" s="12"/>
      <c r="B159" s="12"/>
      <c r="C159" s="12"/>
      <c r="D159" s="12"/>
      <c r="E159" s="12"/>
      <c r="F159" s="12"/>
    </row>
    <row r="160" spans="1:6" x14ac:dyDescent="0.25">
      <c r="A160" s="12"/>
      <c r="B160" s="12"/>
      <c r="C160" s="12"/>
      <c r="D160" s="12"/>
      <c r="E160" s="12"/>
      <c r="F160" s="12"/>
    </row>
    <row r="161" spans="1:6" x14ac:dyDescent="0.25">
      <c r="A161" s="12"/>
      <c r="B161" s="12"/>
      <c r="C161" s="12"/>
      <c r="D161" s="12"/>
      <c r="E161" s="12"/>
      <c r="F161" s="12"/>
    </row>
    <row r="162" spans="1:6" x14ac:dyDescent="0.25">
      <c r="A162" s="12"/>
      <c r="B162" s="12"/>
      <c r="C162" s="12"/>
      <c r="D162" s="12"/>
      <c r="E162" s="12"/>
      <c r="F162" s="12"/>
    </row>
    <row r="163" spans="1:6" x14ac:dyDescent="0.25">
      <c r="A163" s="12"/>
      <c r="B163" s="12"/>
      <c r="C163" s="12"/>
      <c r="D163" s="12"/>
      <c r="E163" s="12"/>
      <c r="F163" s="12"/>
    </row>
    <row r="164" spans="1:6" x14ac:dyDescent="0.25">
      <c r="A164" s="12"/>
      <c r="B164" s="12"/>
      <c r="C164" s="12"/>
      <c r="D164" s="12"/>
      <c r="E164" s="12"/>
      <c r="F164" s="12"/>
    </row>
    <row r="165" spans="1:6" x14ac:dyDescent="0.25">
      <c r="A165" s="12"/>
      <c r="B165" s="12"/>
      <c r="C165" s="12"/>
      <c r="D165" s="12"/>
      <c r="E165" s="12"/>
      <c r="F165" s="12"/>
    </row>
    <row r="166" spans="1:6" x14ac:dyDescent="0.25">
      <c r="A166" s="12"/>
      <c r="B166" s="12"/>
      <c r="C166" s="12"/>
      <c r="D166" s="12"/>
      <c r="E166" s="12"/>
      <c r="F166" s="12"/>
    </row>
    <row r="167" spans="1:6" x14ac:dyDescent="0.25">
      <c r="A167" s="12"/>
      <c r="B167" s="12"/>
      <c r="C167" s="12"/>
      <c r="D167" s="12"/>
      <c r="E167" s="12"/>
      <c r="F167" s="12"/>
    </row>
    <row r="168" spans="1:6" x14ac:dyDescent="0.25">
      <c r="A168" s="12"/>
      <c r="B168" s="12"/>
      <c r="C168" s="12"/>
      <c r="D168" s="12"/>
      <c r="E168" s="12"/>
      <c r="F168" s="12"/>
    </row>
    <row r="169" spans="1:6" x14ac:dyDescent="0.25">
      <c r="A169" s="12"/>
      <c r="B169" s="12"/>
      <c r="C169" s="12"/>
      <c r="D169" s="12"/>
      <c r="E169" s="12"/>
      <c r="F169" s="12"/>
    </row>
    <row r="170" spans="1:6" x14ac:dyDescent="0.25">
      <c r="A170" s="12"/>
      <c r="B170" s="12"/>
      <c r="C170" s="12"/>
      <c r="D170" s="12"/>
      <c r="E170" s="12"/>
      <c r="F170" s="12"/>
    </row>
    <row r="171" spans="1:6" x14ac:dyDescent="0.25">
      <c r="A171" s="12"/>
      <c r="B171" s="12"/>
      <c r="C171" s="12"/>
      <c r="D171" s="12"/>
      <c r="E171" s="12"/>
      <c r="F171" s="12"/>
    </row>
    <row r="172" spans="1:6" x14ac:dyDescent="0.25">
      <c r="A172" s="12"/>
      <c r="B172" s="12"/>
      <c r="C172" s="12"/>
      <c r="D172" s="12"/>
      <c r="E172" s="12"/>
      <c r="F172" s="12"/>
    </row>
    <row r="173" spans="1:6" x14ac:dyDescent="0.25">
      <c r="A173" s="12"/>
      <c r="B173" s="12"/>
      <c r="C173" s="12"/>
      <c r="D173" s="12"/>
      <c r="E173" s="12"/>
      <c r="F173" s="12"/>
    </row>
    <row r="174" spans="1:6" x14ac:dyDescent="0.25">
      <c r="A174" s="12"/>
      <c r="B174" s="12"/>
      <c r="C174" s="12"/>
      <c r="D174" s="12"/>
      <c r="E174" s="12"/>
      <c r="F174" s="12"/>
    </row>
    <row r="175" spans="1:6" x14ac:dyDescent="0.25">
      <c r="A175" s="12"/>
      <c r="B175" s="12"/>
      <c r="C175" s="12"/>
      <c r="D175" s="12"/>
      <c r="E175" s="12"/>
      <c r="F175" s="12"/>
    </row>
    <row r="176" spans="1:6" x14ac:dyDescent="0.25">
      <c r="A176" s="12"/>
      <c r="B176" s="12"/>
      <c r="C176" s="12"/>
      <c r="D176" s="12"/>
      <c r="E176" s="12"/>
      <c r="F176" s="12"/>
    </row>
    <row r="177" spans="1:6" x14ac:dyDescent="0.25">
      <c r="A177" s="12"/>
      <c r="B177" s="12"/>
      <c r="C177" s="12"/>
      <c r="D177" s="12"/>
      <c r="E177" s="12"/>
      <c r="F177" s="12"/>
    </row>
    <row r="178" spans="1:6" x14ac:dyDescent="0.25">
      <c r="A178" s="12"/>
      <c r="B178" s="12"/>
      <c r="C178" s="12"/>
      <c r="D178" s="12"/>
      <c r="E178" s="12"/>
      <c r="F178" s="12"/>
    </row>
    <row r="179" spans="1:6" x14ac:dyDescent="0.25">
      <c r="A179" s="12"/>
      <c r="B179" s="12"/>
      <c r="C179" s="12"/>
      <c r="D179" s="12"/>
      <c r="E179" s="12"/>
      <c r="F179" s="12"/>
    </row>
    <row r="180" spans="1:6" x14ac:dyDescent="0.25">
      <c r="A180" s="12"/>
      <c r="B180" s="12"/>
      <c r="C180" s="12"/>
      <c r="D180" s="12"/>
      <c r="E180" s="12"/>
      <c r="F180" s="12"/>
    </row>
    <row r="181" spans="1:6" x14ac:dyDescent="0.25">
      <c r="A181" s="12"/>
      <c r="B181" s="12"/>
      <c r="C181" s="12"/>
      <c r="D181" s="12"/>
      <c r="E181" s="12"/>
      <c r="F181" s="12"/>
    </row>
    <row r="182" spans="1:6" x14ac:dyDescent="0.25">
      <c r="A182" s="12"/>
      <c r="B182" s="12"/>
      <c r="C182" s="12"/>
      <c r="D182" s="12"/>
      <c r="E182" s="12"/>
      <c r="F182" s="12"/>
    </row>
    <row r="183" spans="1:6" x14ac:dyDescent="0.25">
      <c r="A183" s="12"/>
      <c r="B183" s="12"/>
      <c r="C183" s="12"/>
      <c r="D183" s="12"/>
      <c r="E183" s="12"/>
      <c r="F183" s="12"/>
    </row>
    <row r="184" spans="1:6" x14ac:dyDescent="0.25">
      <c r="A184" s="12"/>
      <c r="B184" s="12"/>
      <c r="C184" s="12"/>
      <c r="D184" s="12"/>
      <c r="E184" s="12"/>
      <c r="F184" s="12"/>
    </row>
    <row r="185" spans="1:6" x14ac:dyDescent="0.25">
      <c r="A185" s="12"/>
      <c r="B185" s="12"/>
      <c r="C185" s="12"/>
      <c r="D185" s="12"/>
      <c r="E185" s="12"/>
      <c r="F185" s="12"/>
    </row>
    <row r="186" spans="1:6" x14ac:dyDescent="0.25">
      <c r="A186" s="12"/>
      <c r="B186" s="12"/>
      <c r="C186" s="12"/>
      <c r="D186" s="12"/>
      <c r="E186" s="12"/>
      <c r="F186" s="12"/>
    </row>
    <row r="187" spans="1:6" x14ac:dyDescent="0.25">
      <c r="A187" s="12"/>
      <c r="B187" s="12"/>
      <c r="C187" s="12"/>
      <c r="D187" s="12"/>
      <c r="E187" s="12"/>
      <c r="F187" s="12"/>
    </row>
    <row r="188" spans="1:6" x14ac:dyDescent="0.25">
      <c r="A188" s="12"/>
      <c r="B188" s="12"/>
      <c r="C188" s="12"/>
      <c r="D188" s="12"/>
      <c r="E188" s="12"/>
      <c r="F188" s="12"/>
    </row>
    <row r="189" spans="1:6" x14ac:dyDescent="0.25">
      <c r="A189" s="12"/>
      <c r="B189" s="12"/>
      <c r="C189" s="12"/>
      <c r="D189" s="12"/>
      <c r="E189" s="12"/>
      <c r="F189" s="12"/>
    </row>
    <row r="190" spans="1:6" x14ac:dyDescent="0.25">
      <c r="A190" s="12"/>
      <c r="B190" s="12"/>
      <c r="C190" s="12"/>
      <c r="D190" s="12"/>
      <c r="E190" s="12"/>
      <c r="F190" s="12"/>
    </row>
    <row r="191" spans="1:6" x14ac:dyDescent="0.25">
      <c r="A191" s="12"/>
      <c r="B191" s="12"/>
      <c r="C191" s="12"/>
      <c r="D191" s="12"/>
      <c r="E191" s="12"/>
      <c r="F191" s="12"/>
    </row>
    <row r="192" spans="1:6" x14ac:dyDescent="0.25">
      <c r="A192" s="12"/>
      <c r="B192" s="12"/>
      <c r="C192" s="12"/>
      <c r="D192" s="12"/>
      <c r="E192" s="12"/>
      <c r="F192" s="12"/>
    </row>
    <row r="193" spans="1:6" x14ac:dyDescent="0.25">
      <c r="A193" s="12"/>
      <c r="B193" s="12"/>
      <c r="C193" s="12"/>
      <c r="D193" s="12"/>
      <c r="E193" s="12"/>
      <c r="F193" s="12"/>
    </row>
    <row r="194" spans="1:6" x14ac:dyDescent="0.25">
      <c r="A194" s="12"/>
      <c r="B194" s="12"/>
      <c r="C194" s="12"/>
      <c r="D194" s="12"/>
      <c r="E194" s="12"/>
      <c r="F194" s="12"/>
    </row>
    <row r="195" spans="1:6" x14ac:dyDescent="0.25">
      <c r="A195" s="12"/>
      <c r="B195" s="12"/>
      <c r="C195" s="12"/>
      <c r="D195" s="12"/>
      <c r="E195" s="12"/>
      <c r="F195" s="12"/>
    </row>
    <row r="196" spans="1:6" x14ac:dyDescent="0.25">
      <c r="A196" s="12"/>
      <c r="B196" s="12"/>
      <c r="C196" s="12"/>
      <c r="D196" s="12"/>
      <c r="E196" s="12"/>
      <c r="F196" s="12"/>
    </row>
    <row r="197" spans="1:6" x14ac:dyDescent="0.25">
      <c r="A197" s="12"/>
      <c r="B197" s="12"/>
      <c r="C197" s="12"/>
      <c r="D197" s="12"/>
      <c r="E197" s="12"/>
      <c r="F197" s="12"/>
    </row>
    <row r="198" spans="1:6" x14ac:dyDescent="0.25">
      <c r="A198" s="12"/>
      <c r="B198" s="12"/>
      <c r="C198" s="12"/>
      <c r="D198" s="12"/>
      <c r="E198" s="12"/>
      <c r="F198" s="12"/>
    </row>
    <row r="199" spans="1:6" x14ac:dyDescent="0.25">
      <c r="A199" s="12"/>
      <c r="B199" s="12"/>
      <c r="C199" s="12"/>
      <c r="D199" s="12"/>
      <c r="E199" s="12"/>
      <c r="F199" s="12"/>
    </row>
  </sheetData>
  <sortState xmlns:xlrd2="http://schemas.microsoft.com/office/spreadsheetml/2017/richdata2" ref="A51:C55">
    <sortCondition ref="A51"/>
  </sortState>
  <mergeCells count="8">
    <mergeCell ref="A58:C58"/>
    <mergeCell ref="A57:C57"/>
    <mergeCell ref="A37:C37"/>
    <mergeCell ref="A1:C1"/>
    <mergeCell ref="A3:C3"/>
    <mergeCell ref="A13:C13"/>
    <mergeCell ref="A25:C25"/>
    <mergeCell ref="A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42"/>
  <sheetViews>
    <sheetView zoomScaleNormal="100" workbookViewId="0">
      <selection activeCell="D34" sqref="D34"/>
    </sheetView>
  </sheetViews>
  <sheetFormatPr defaultRowHeight="15" x14ac:dyDescent="0.25"/>
  <cols>
    <col min="1" max="1" width="98.140625" style="65" customWidth="1"/>
  </cols>
  <sheetData>
    <row r="1" spans="1:1" ht="15.75" x14ac:dyDescent="0.25">
      <c r="A1" s="348" t="s">
        <v>562</v>
      </c>
    </row>
    <row r="2" spans="1:1" ht="15.75" x14ac:dyDescent="0.25">
      <c r="A2" s="346" t="s">
        <v>236</v>
      </c>
    </row>
    <row r="3" spans="1:1" ht="153" customHeight="1" x14ac:dyDescent="0.25">
      <c r="A3" s="65" t="s">
        <v>563</v>
      </c>
    </row>
    <row r="4" spans="1:1" x14ac:dyDescent="0.25">
      <c r="A4" s="77"/>
    </row>
    <row r="5" spans="1:1" ht="54.75" customHeight="1" x14ac:dyDescent="0.25">
      <c r="A5" s="76" t="s">
        <v>609</v>
      </c>
    </row>
    <row r="6" spans="1:1" x14ac:dyDescent="0.25">
      <c r="A6" s="76"/>
    </row>
    <row r="7" spans="1:1" ht="158.25" customHeight="1" x14ac:dyDescent="0.25">
      <c r="A7" s="76" t="s">
        <v>525</v>
      </c>
    </row>
    <row r="8" spans="1:1" x14ac:dyDescent="0.25">
      <c r="A8" s="77"/>
    </row>
    <row r="9" spans="1:1" ht="120" x14ac:dyDescent="0.25">
      <c r="A9" s="65" t="s">
        <v>437</v>
      </c>
    </row>
    <row r="10" spans="1:1" x14ac:dyDescent="0.25">
      <c r="A10" s="76"/>
    </row>
    <row r="11" spans="1:1" ht="105" x14ac:dyDescent="0.25">
      <c r="A11" s="76" t="s">
        <v>564</v>
      </c>
    </row>
    <row r="12" spans="1:1" x14ac:dyDescent="0.25">
      <c r="A12" s="76"/>
    </row>
    <row r="13" spans="1:1" ht="120" x14ac:dyDescent="0.25">
      <c r="A13" s="76" t="s">
        <v>565</v>
      </c>
    </row>
    <row r="14" spans="1:1" x14ac:dyDescent="0.25">
      <c r="A14" s="76"/>
    </row>
    <row r="15" spans="1:1" ht="60" x14ac:dyDescent="0.25">
      <c r="A15" s="76" t="s">
        <v>524</v>
      </c>
    </row>
    <row r="16" spans="1:1" x14ac:dyDescent="0.25">
      <c r="A16" s="76"/>
    </row>
    <row r="17" spans="1:1" ht="60" x14ac:dyDescent="0.25">
      <c r="A17" s="76" t="s">
        <v>375</v>
      </c>
    </row>
    <row r="18" spans="1:1" x14ac:dyDescent="0.25">
      <c r="A18" s="76"/>
    </row>
    <row r="19" spans="1:1" ht="105" x14ac:dyDescent="0.25">
      <c r="A19" s="76" t="s">
        <v>232</v>
      </c>
    </row>
    <row r="20" spans="1:1" ht="15.75" x14ac:dyDescent="0.25">
      <c r="A20" s="78"/>
    </row>
    <row r="21" spans="1:1" ht="90" x14ac:dyDescent="0.25">
      <c r="A21" s="79" t="s">
        <v>527</v>
      </c>
    </row>
    <row r="22" spans="1:1" ht="15.75" x14ac:dyDescent="0.25">
      <c r="A22" s="80"/>
    </row>
    <row r="23" spans="1:1" ht="75" x14ac:dyDescent="0.25">
      <c r="A23" s="79" t="s">
        <v>233</v>
      </c>
    </row>
    <row r="24" spans="1:1" ht="15.75" x14ac:dyDescent="0.25">
      <c r="A24" s="80"/>
    </row>
    <row r="25" spans="1:1" ht="75" x14ac:dyDescent="0.25">
      <c r="A25" s="79" t="s">
        <v>528</v>
      </c>
    </row>
    <row r="26" spans="1:1" x14ac:dyDescent="0.25">
      <c r="A26" s="77"/>
    </row>
    <row r="27" spans="1:1" ht="90" x14ac:dyDescent="0.25">
      <c r="A27" s="65" t="s">
        <v>438</v>
      </c>
    </row>
    <row r="28" spans="1:1" x14ac:dyDescent="0.25">
      <c r="A28" s="77"/>
    </row>
    <row r="29" spans="1:1" ht="60" x14ac:dyDescent="0.25">
      <c r="A29" s="76" t="s">
        <v>234</v>
      </c>
    </row>
    <row r="30" spans="1:1" ht="15.75" x14ac:dyDescent="0.25">
      <c r="A30" s="81"/>
    </row>
    <row r="31" spans="1:1" ht="15.75" x14ac:dyDescent="0.25">
      <c r="A31" s="347" t="s">
        <v>235</v>
      </c>
    </row>
    <row r="32" spans="1:1" ht="60" x14ac:dyDescent="0.25">
      <c r="A32" s="82" t="s">
        <v>604</v>
      </c>
    </row>
    <row r="33" spans="1:1" ht="60" x14ac:dyDescent="0.25">
      <c r="A33" s="82" t="s">
        <v>605</v>
      </c>
    </row>
    <row r="34" spans="1:1" ht="105" x14ac:dyDescent="0.25">
      <c r="A34" s="351" t="s">
        <v>608</v>
      </c>
    </row>
    <row r="35" spans="1:1" ht="45" x14ac:dyDescent="0.25">
      <c r="A35" s="82" t="s">
        <v>606</v>
      </c>
    </row>
    <row r="36" spans="1:1" ht="45" x14ac:dyDescent="0.25">
      <c r="A36" s="82" t="s">
        <v>607</v>
      </c>
    </row>
    <row r="37" spans="1:1" ht="15.75" x14ac:dyDescent="0.25">
      <c r="A37" s="347" t="s">
        <v>612</v>
      </c>
    </row>
    <row r="38" spans="1:1" ht="38.25" customHeight="1" x14ac:dyDescent="0.25">
      <c r="A38" s="82" t="s">
        <v>610</v>
      </c>
    </row>
    <row r="39" spans="1:1" x14ac:dyDescent="0.25">
      <c r="A39" s="82"/>
    </row>
    <row r="40" spans="1:1" x14ac:dyDescent="0.25">
      <c r="A40" s="82"/>
    </row>
    <row r="41" spans="1:1" x14ac:dyDescent="0.25">
      <c r="A41" s="82"/>
    </row>
    <row r="42" spans="1:1" x14ac:dyDescent="0.25">
      <c r="A42" s="8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52"/>
  <sheetViews>
    <sheetView zoomScale="90" zoomScaleNormal="90" workbookViewId="0">
      <pane xSplit="1" ySplit="2" topLeftCell="B3" activePane="bottomRight" state="frozen"/>
      <selection pane="topRight" activeCell="B1" sqref="B1"/>
      <selection pane="bottomLeft" activeCell="A3" sqref="A3"/>
      <selection pane="bottomRight" activeCell="B19" sqref="B19"/>
    </sheetView>
  </sheetViews>
  <sheetFormatPr defaultColWidth="9.140625" defaultRowHeight="15.75" x14ac:dyDescent="0.25"/>
  <cols>
    <col min="1" max="1" width="44" style="15" customWidth="1"/>
    <col min="2" max="2" width="62" style="16" customWidth="1"/>
    <col min="3" max="3" width="41" style="253" customWidth="1"/>
    <col min="4" max="4" width="21.28515625" style="253" customWidth="1"/>
    <col min="5" max="5" width="26.28515625" style="16" customWidth="1"/>
    <col min="6" max="6" width="11.140625" style="16" customWidth="1"/>
    <col min="7" max="16384" width="9.140625" style="16"/>
  </cols>
  <sheetData>
    <row r="1" spans="1:7" s="22" customFormat="1" ht="26.25" customHeight="1" x14ac:dyDescent="0.25">
      <c r="A1" s="359" t="s">
        <v>566</v>
      </c>
      <c r="B1" s="360"/>
      <c r="C1" s="360"/>
      <c r="D1" s="360"/>
      <c r="E1" s="360"/>
      <c r="F1" s="360"/>
      <c r="G1" s="361"/>
    </row>
    <row r="2" spans="1:7" s="273" customFormat="1" ht="44.25" customHeight="1" x14ac:dyDescent="0.25">
      <c r="A2" s="317" t="s">
        <v>74</v>
      </c>
      <c r="B2" s="274" t="s">
        <v>75</v>
      </c>
      <c r="C2" s="274" t="s">
        <v>76</v>
      </c>
      <c r="D2" s="274" t="s">
        <v>77</v>
      </c>
      <c r="E2" s="275" t="s">
        <v>468</v>
      </c>
      <c r="F2" s="275" t="s">
        <v>78</v>
      </c>
      <c r="G2" s="318" t="s">
        <v>79</v>
      </c>
    </row>
    <row r="3" spans="1:7" s="20" customFormat="1" ht="19.5" customHeight="1" x14ac:dyDescent="0.25">
      <c r="A3" s="365" t="s">
        <v>547</v>
      </c>
      <c r="B3" s="366"/>
      <c r="C3" s="366"/>
      <c r="D3" s="366"/>
      <c r="E3" s="366"/>
      <c r="F3" s="366"/>
      <c r="G3" s="367"/>
    </row>
    <row r="4" spans="1:7" s="20" customFormat="1" ht="33.75" customHeight="1" x14ac:dyDescent="0.25">
      <c r="A4" s="322" t="s">
        <v>165</v>
      </c>
      <c r="B4" s="18" t="s">
        <v>568</v>
      </c>
      <c r="C4" s="18" t="s">
        <v>220</v>
      </c>
      <c r="D4" s="18" t="s">
        <v>80</v>
      </c>
      <c r="E4" s="323" t="s">
        <v>91</v>
      </c>
      <c r="F4" s="323">
        <v>6</v>
      </c>
      <c r="G4" s="324">
        <v>3</v>
      </c>
    </row>
    <row r="5" spans="1:7" s="20" customFormat="1" ht="32.25" customHeight="1" x14ac:dyDescent="0.25">
      <c r="A5" s="325" t="s">
        <v>166</v>
      </c>
      <c r="B5" s="19" t="s">
        <v>378</v>
      </c>
      <c r="C5" s="18" t="s">
        <v>220</v>
      </c>
      <c r="D5" s="18" t="s">
        <v>80</v>
      </c>
      <c r="E5" s="323" t="s">
        <v>91</v>
      </c>
      <c r="F5" s="323">
        <v>6</v>
      </c>
      <c r="G5" s="324">
        <v>3</v>
      </c>
    </row>
    <row r="6" spans="1:7" s="20" customFormat="1" ht="49.5" customHeight="1" x14ac:dyDescent="0.25">
      <c r="A6" s="325" t="s">
        <v>14</v>
      </c>
      <c r="B6" s="19" t="s">
        <v>379</v>
      </c>
      <c r="C6" s="18" t="s">
        <v>220</v>
      </c>
      <c r="D6" s="18" t="s">
        <v>80</v>
      </c>
      <c r="E6" s="323" t="s">
        <v>91</v>
      </c>
      <c r="F6" s="323">
        <v>6</v>
      </c>
      <c r="G6" s="324">
        <v>3</v>
      </c>
    </row>
    <row r="7" spans="1:7" s="20" customFormat="1" ht="48.75" customHeight="1" x14ac:dyDescent="0.25">
      <c r="A7" s="325" t="s">
        <v>174</v>
      </c>
      <c r="B7" s="19" t="s">
        <v>381</v>
      </c>
      <c r="C7" s="18" t="s">
        <v>220</v>
      </c>
      <c r="D7" s="18" t="s">
        <v>80</v>
      </c>
      <c r="E7" s="323" t="s">
        <v>91</v>
      </c>
      <c r="F7" s="323">
        <v>6</v>
      </c>
      <c r="G7" s="324">
        <v>3</v>
      </c>
    </row>
    <row r="8" spans="1:7" s="22" customFormat="1" ht="30.75" customHeight="1" x14ac:dyDescent="0.25">
      <c r="A8" s="325" t="s">
        <v>83</v>
      </c>
      <c r="B8" s="19" t="s">
        <v>134</v>
      </c>
      <c r="C8" s="18" t="s">
        <v>199</v>
      </c>
      <c r="D8" s="18">
        <v>2017</v>
      </c>
      <c r="E8" s="323" t="s">
        <v>91</v>
      </c>
      <c r="F8" s="326">
        <v>7</v>
      </c>
      <c r="G8" s="327">
        <v>3</v>
      </c>
    </row>
    <row r="9" spans="1:7" s="22" customFormat="1" ht="33" customHeight="1" x14ac:dyDescent="0.25">
      <c r="A9" s="325" t="s">
        <v>81</v>
      </c>
      <c r="B9" s="19" t="s">
        <v>519</v>
      </c>
      <c r="C9" s="18" t="s">
        <v>199</v>
      </c>
      <c r="D9" s="18">
        <v>2017</v>
      </c>
      <c r="E9" s="323" t="s">
        <v>91</v>
      </c>
      <c r="F9" s="326">
        <v>7</v>
      </c>
      <c r="G9" s="327">
        <v>3</v>
      </c>
    </row>
    <row r="10" spans="1:7" s="20" customFormat="1" ht="35.25" customHeight="1" x14ac:dyDescent="0.25">
      <c r="A10" s="325" t="s">
        <v>172</v>
      </c>
      <c r="B10" s="19" t="s">
        <v>380</v>
      </c>
      <c r="C10" s="18" t="s">
        <v>220</v>
      </c>
      <c r="D10" s="18" t="s">
        <v>80</v>
      </c>
      <c r="E10" s="323" t="s">
        <v>91</v>
      </c>
      <c r="F10" s="323">
        <v>7</v>
      </c>
      <c r="G10" s="324">
        <v>3</v>
      </c>
    </row>
    <row r="11" spans="1:7" s="20" customFormat="1" ht="33" customHeight="1" x14ac:dyDescent="0.25">
      <c r="A11" s="325" t="s">
        <v>82</v>
      </c>
      <c r="B11" s="19" t="s">
        <v>173</v>
      </c>
      <c r="C11" s="18" t="s">
        <v>220</v>
      </c>
      <c r="D11" s="18" t="s">
        <v>80</v>
      </c>
      <c r="E11" s="323" t="s">
        <v>91</v>
      </c>
      <c r="F11" s="323">
        <v>7</v>
      </c>
      <c r="G11" s="324">
        <v>3</v>
      </c>
    </row>
    <row r="12" spans="1:7" s="20" customFormat="1" ht="18.75" customHeight="1" x14ac:dyDescent="0.25">
      <c r="A12" s="362" t="s">
        <v>41</v>
      </c>
      <c r="B12" s="363"/>
      <c r="C12" s="363"/>
      <c r="D12" s="363"/>
      <c r="E12" s="363"/>
      <c r="F12" s="363"/>
      <c r="G12" s="364"/>
    </row>
    <row r="13" spans="1:7" s="22" customFormat="1" ht="32.25" customHeight="1" x14ac:dyDescent="0.25">
      <c r="A13" s="325" t="s">
        <v>206</v>
      </c>
      <c r="B13" s="19" t="s">
        <v>436</v>
      </c>
      <c r="C13" s="18" t="s">
        <v>201</v>
      </c>
      <c r="D13" s="18">
        <v>2016</v>
      </c>
      <c r="E13" s="326" t="s">
        <v>91</v>
      </c>
      <c r="F13" s="326">
        <v>9</v>
      </c>
      <c r="G13" s="327">
        <v>4</v>
      </c>
    </row>
    <row r="14" spans="1:7" s="22" customFormat="1" ht="34.5" customHeight="1" x14ac:dyDescent="0.25">
      <c r="A14" s="328" t="s">
        <v>85</v>
      </c>
      <c r="B14" s="19" t="s">
        <v>435</v>
      </c>
      <c r="C14" s="18" t="s">
        <v>220</v>
      </c>
      <c r="D14" s="18" t="s">
        <v>80</v>
      </c>
      <c r="E14" s="326" t="s">
        <v>91</v>
      </c>
      <c r="F14" s="326">
        <v>9</v>
      </c>
      <c r="G14" s="327">
        <v>4</v>
      </c>
    </row>
    <row r="15" spans="1:7" s="22" customFormat="1" ht="31.5" customHeight="1" x14ac:dyDescent="0.25">
      <c r="A15" s="322" t="s">
        <v>86</v>
      </c>
      <c r="B15" s="18" t="s">
        <v>434</v>
      </c>
      <c r="C15" s="18" t="s">
        <v>225</v>
      </c>
      <c r="D15" s="18">
        <v>2010</v>
      </c>
      <c r="E15" s="326" t="s">
        <v>91</v>
      </c>
      <c r="F15" s="326">
        <v>9</v>
      </c>
      <c r="G15" s="327">
        <v>4</v>
      </c>
    </row>
    <row r="16" spans="1:7" s="20" customFormat="1" ht="31.5" customHeight="1" x14ac:dyDescent="0.25">
      <c r="A16" s="322" t="s">
        <v>226</v>
      </c>
      <c r="B16" s="18" t="s">
        <v>433</v>
      </c>
      <c r="C16" s="18" t="s">
        <v>220</v>
      </c>
      <c r="D16" s="18" t="s">
        <v>80</v>
      </c>
      <c r="E16" s="323" t="s">
        <v>91</v>
      </c>
      <c r="F16" s="323">
        <v>9</v>
      </c>
      <c r="G16" s="324">
        <v>4</v>
      </c>
    </row>
    <row r="17" spans="1:7" s="22" customFormat="1" ht="32.25" customHeight="1" x14ac:dyDescent="0.25">
      <c r="A17" s="322" t="s">
        <v>87</v>
      </c>
      <c r="B17" s="19" t="s">
        <v>515</v>
      </c>
      <c r="C17" s="18" t="s">
        <v>220</v>
      </c>
      <c r="D17" s="18" t="s">
        <v>80</v>
      </c>
      <c r="E17" s="326" t="s">
        <v>91</v>
      </c>
      <c r="F17" s="326">
        <v>10</v>
      </c>
      <c r="G17" s="327">
        <v>4</v>
      </c>
    </row>
    <row r="18" spans="1:7" s="22" customFormat="1" ht="35.25" customHeight="1" x14ac:dyDescent="0.25">
      <c r="A18" s="322" t="s">
        <v>175</v>
      </c>
      <c r="B18" s="19" t="s">
        <v>594</v>
      </c>
      <c r="C18" s="18" t="s">
        <v>200</v>
      </c>
      <c r="D18" s="18" t="s">
        <v>133</v>
      </c>
      <c r="E18" s="326" t="s">
        <v>91</v>
      </c>
      <c r="F18" s="326">
        <v>10</v>
      </c>
      <c r="G18" s="327">
        <v>4</v>
      </c>
    </row>
    <row r="19" spans="1:7" s="22" customFormat="1" ht="31.5" customHeight="1" x14ac:dyDescent="0.25">
      <c r="A19" s="322" t="s">
        <v>88</v>
      </c>
      <c r="B19" s="18" t="s">
        <v>432</v>
      </c>
      <c r="C19" s="18" t="s">
        <v>202</v>
      </c>
      <c r="D19" s="18">
        <v>2017</v>
      </c>
      <c r="E19" s="326" t="s">
        <v>91</v>
      </c>
      <c r="F19" s="326">
        <v>11</v>
      </c>
      <c r="G19" s="327">
        <v>4</v>
      </c>
    </row>
    <row r="20" spans="1:7" s="22" customFormat="1" ht="68.25" customHeight="1" x14ac:dyDescent="0.25">
      <c r="A20" s="322" t="s">
        <v>176</v>
      </c>
      <c r="B20" s="18" t="s">
        <v>569</v>
      </c>
      <c r="C20" s="18" t="s">
        <v>199</v>
      </c>
      <c r="D20" s="18">
        <v>2017</v>
      </c>
      <c r="E20" s="326" t="s">
        <v>91</v>
      </c>
      <c r="F20" s="326">
        <v>11</v>
      </c>
      <c r="G20" s="327">
        <v>4</v>
      </c>
    </row>
    <row r="21" spans="1:7" s="22" customFormat="1" ht="53.25" customHeight="1" x14ac:dyDescent="0.25">
      <c r="A21" s="322" t="s">
        <v>431</v>
      </c>
      <c r="B21" s="18" t="s">
        <v>514</v>
      </c>
      <c r="C21" s="18" t="s">
        <v>203</v>
      </c>
      <c r="D21" s="18">
        <v>2018</v>
      </c>
      <c r="E21" s="326" t="s">
        <v>91</v>
      </c>
      <c r="F21" s="326">
        <v>11</v>
      </c>
      <c r="G21" s="327">
        <v>4</v>
      </c>
    </row>
    <row r="22" spans="1:7" s="22" customFormat="1" ht="46.5" customHeight="1" x14ac:dyDescent="0.25">
      <c r="A22" s="322" t="s">
        <v>84</v>
      </c>
      <c r="B22" s="18" t="s">
        <v>513</v>
      </c>
      <c r="C22" s="18" t="s">
        <v>199</v>
      </c>
      <c r="D22" s="18">
        <v>2017</v>
      </c>
      <c r="E22" s="326" t="s">
        <v>91</v>
      </c>
      <c r="F22" s="326">
        <v>12</v>
      </c>
      <c r="G22" s="327">
        <v>4</v>
      </c>
    </row>
    <row r="23" spans="1:7" s="22" customFormat="1" ht="18.75" customHeight="1" x14ac:dyDescent="0.25">
      <c r="A23" s="356" t="s">
        <v>43</v>
      </c>
      <c r="B23" s="357"/>
      <c r="C23" s="357"/>
      <c r="D23" s="357"/>
      <c r="E23" s="357"/>
      <c r="F23" s="357"/>
      <c r="G23" s="358"/>
    </row>
    <row r="24" spans="1:7" s="22" customFormat="1" ht="31.5" customHeight="1" x14ac:dyDescent="0.25">
      <c r="A24" s="325" t="s">
        <v>372</v>
      </c>
      <c r="B24" s="329" t="s">
        <v>556</v>
      </c>
      <c r="C24" s="18" t="s">
        <v>221</v>
      </c>
      <c r="D24" s="330" t="s">
        <v>80</v>
      </c>
      <c r="E24" s="326" t="s">
        <v>91</v>
      </c>
      <c r="F24" s="326">
        <v>13</v>
      </c>
      <c r="G24" s="327">
        <v>5</v>
      </c>
    </row>
    <row r="25" spans="1:7" s="22" customFormat="1" ht="33.75" customHeight="1" x14ac:dyDescent="0.25">
      <c r="A25" s="325" t="s">
        <v>430</v>
      </c>
      <c r="B25" s="329" t="s">
        <v>516</v>
      </c>
      <c r="C25" s="18" t="s">
        <v>89</v>
      </c>
      <c r="D25" s="18">
        <v>2017</v>
      </c>
      <c r="E25" s="326" t="s">
        <v>91</v>
      </c>
      <c r="F25" s="326">
        <v>13</v>
      </c>
      <c r="G25" s="327">
        <v>5</v>
      </c>
    </row>
    <row r="26" spans="1:7" s="22" customFormat="1" ht="30.75" customHeight="1" x14ac:dyDescent="0.25">
      <c r="A26" s="325" t="s">
        <v>429</v>
      </c>
      <c r="B26" s="329" t="s">
        <v>428</v>
      </c>
      <c r="C26" s="18" t="s">
        <v>89</v>
      </c>
      <c r="D26" s="18">
        <v>2017</v>
      </c>
      <c r="E26" s="326" t="s">
        <v>91</v>
      </c>
      <c r="F26" s="326">
        <v>13</v>
      </c>
      <c r="G26" s="327">
        <v>5</v>
      </c>
    </row>
    <row r="27" spans="1:7" s="22" customFormat="1" ht="96.75" customHeight="1" x14ac:dyDescent="0.25">
      <c r="A27" s="322" t="s">
        <v>189</v>
      </c>
      <c r="B27" s="18" t="s">
        <v>427</v>
      </c>
      <c r="C27" s="18" t="s">
        <v>182</v>
      </c>
      <c r="D27" s="18">
        <v>2016</v>
      </c>
      <c r="E27" s="19" t="s">
        <v>228</v>
      </c>
      <c r="F27" s="326">
        <v>14</v>
      </c>
      <c r="G27" s="327">
        <v>5</v>
      </c>
    </row>
    <row r="28" spans="1:7" s="22" customFormat="1" ht="97.5" customHeight="1" x14ac:dyDescent="0.25">
      <c r="A28" s="322" t="s">
        <v>190</v>
      </c>
      <c r="B28" s="18" t="s">
        <v>426</v>
      </c>
      <c r="C28" s="18" t="s">
        <v>182</v>
      </c>
      <c r="D28" s="18">
        <v>2016</v>
      </c>
      <c r="E28" s="19" t="s">
        <v>228</v>
      </c>
      <c r="F28" s="326">
        <v>14</v>
      </c>
      <c r="G28" s="327">
        <v>5</v>
      </c>
    </row>
    <row r="29" spans="1:7" s="22" customFormat="1" ht="95.25" customHeight="1" x14ac:dyDescent="0.25">
      <c r="A29" s="322" t="s">
        <v>191</v>
      </c>
      <c r="B29" s="18" t="s">
        <v>425</v>
      </c>
      <c r="C29" s="18" t="s">
        <v>183</v>
      </c>
      <c r="D29" s="18">
        <v>2016</v>
      </c>
      <c r="E29" s="19" t="s">
        <v>228</v>
      </c>
      <c r="F29" s="326">
        <v>14</v>
      </c>
      <c r="G29" s="327">
        <v>5</v>
      </c>
    </row>
    <row r="30" spans="1:7" s="22" customFormat="1" ht="94.5" customHeight="1" x14ac:dyDescent="0.25">
      <c r="A30" s="322" t="s">
        <v>548</v>
      </c>
      <c r="B30" s="18" t="s">
        <v>553</v>
      </c>
      <c r="C30" s="18" t="s">
        <v>182</v>
      </c>
      <c r="D30" s="18">
        <v>2016</v>
      </c>
      <c r="E30" s="19" t="s">
        <v>228</v>
      </c>
      <c r="F30" s="326">
        <v>14</v>
      </c>
      <c r="G30" s="327">
        <v>5</v>
      </c>
    </row>
    <row r="31" spans="1:7" s="22" customFormat="1" ht="95.25" customHeight="1" x14ac:dyDescent="0.25">
      <c r="A31" s="325" t="s">
        <v>549</v>
      </c>
      <c r="B31" s="18" t="s">
        <v>551</v>
      </c>
      <c r="C31" s="18" t="s">
        <v>182</v>
      </c>
      <c r="D31" s="18">
        <v>2016</v>
      </c>
      <c r="E31" s="19" t="s">
        <v>228</v>
      </c>
      <c r="F31" s="326">
        <v>14</v>
      </c>
      <c r="G31" s="327">
        <v>5</v>
      </c>
    </row>
    <row r="32" spans="1:7" s="22" customFormat="1" ht="94.5" customHeight="1" x14ac:dyDescent="0.25">
      <c r="A32" s="325" t="s">
        <v>550</v>
      </c>
      <c r="B32" s="18" t="s">
        <v>552</v>
      </c>
      <c r="C32" s="18" t="s">
        <v>183</v>
      </c>
      <c r="D32" s="18">
        <v>2016</v>
      </c>
      <c r="E32" s="19" t="s">
        <v>228</v>
      </c>
      <c r="F32" s="326">
        <v>14</v>
      </c>
      <c r="G32" s="327">
        <v>5</v>
      </c>
    </row>
    <row r="33" spans="1:7" s="22" customFormat="1" ht="17.25" customHeight="1" x14ac:dyDescent="0.25">
      <c r="A33" s="331" t="s">
        <v>42</v>
      </c>
      <c r="B33" s="332"/>
      <c r="C33" s="276"/>
      <c r="D33" s="276"/>
      <c r="E33" s="320"/>
      <c r="F33" s="320"/>
      <c r="G33" s="321"/>
    </row>
    <row r="34" spans="1:7" s="22" customFormat="1" ht="32.25" customHeight="1" x14ac:dyDescent="0.25">
      <c r="A34" s="325" t="s">
        <v>367</v>
      </c>
      <c r="B34" s="19" t="s">
        <v>512</v>
      </c>
      <c r="C34" s="18" t="s">
        <v>199</v>
      </c>
      <c r="D34" s="18">
        <v>2017</v>
      </c>
      <c r="E34" s="326" t="s">
        <v>91</v>
      </c>
      <c r="F34" s="326">
        <v>15</v>
      </c>
      <c r="G34" s="327">
        <v>6</v>
      </c>
    </row>
    <row r="35" spans="1:7" s="22" customFormat="1" ht="30.75" customHeight="1" x14ac:dyDescent="0.25">
      <c r="A35" s="325" t="s">
        <v>366</v>
      </c>
      <c r="B35" s="19" t="s">
        <v>511</v>
      </c>
      <c r="C35" s="18" t="s">
        <v>199</v>
      </c>
      <c r="D35" s="18">
        <v>2017</v>
      </c>
      <c r="E35" s="326" t="s">
        <v>91</v>
      </c>
      <c r="F35" s="326">
        <v>15</v>
      </c>
      <c r="G35" s="327">
        <v>6</v>
      </c>
    </row>
    <row r="36" spans="1:7" s="22" customFormat="1" ht="63" customHeight="1" x14ac:dyDescent="0.25">
      <c r="A36" s="325" t="s">
        <v>560</v>
      </c>
      <c r="B36" s="19" t="s">
        <v>570</v>
      </c>
      <c r="C36" s="18" t="s">
        <v>199</v>
      </c>
      <c r="D36" s="18">
        <v>2017</v>
      </c>
      <c r="E36" s="326" t="s">
        <v>91</v>
      </c>
      <c r="F36" s="326">
        <v>16</v>
      </c>
      <c r="G36" s="327">
        <v>6</v>
      </c>
    </row>
    <row r="37" spans="1:7" s="22" customFormat="1" ht="48" customHeight="1" x14ac:dyDescent="0.25">
      <c r="A37" s="325" t="s">
        <v>192</v>
      </c>
      <c r="B37" s="18" t="s">
        <v>571</v>
      </c>
      <c r="C37" s="18" t="s">
        <v>199</v>
      </c>
      <c r="D37" s="18">
        <v>2017</v>
      </c>
      <c r="E37" s="326" t="s">
        <v>91</v>
      </c>
      <c r="F37" s="326">
        <v>16</v>
      </c>
      <c r="G37" s="327">
        <v>6</v>
      </c>
    </row>
    <row r="38" spans="1:7" s="22" customFormat="1" ht="33.75" customHeight="1" x14ac:dyDescent="0.25">
      <c r="A38" s="325" t="s">
        <v>223</v>
      </c>
      <c r="B38" s="18" t="s">
        <v>510</v>
      </c>
      <c r="C38" s="18" t="s">
        <v>199</v>
      </c>
      <c r="D38" s="18">
        <v>2017</v>
      </c>
      <c r="E38" s="326" t="s">
        <v>91</v>
      </c>
      <c r="F38" s="326">
        <v>16</v>
      </c>
      <c r="G38" s="327">
        <v>6</v>
      </c>
    </row>
    <row r="39" spans="1:7" s="20" customFormat="1" ht="34.5" customHeight="1" x14ac:dyDescent="0.25">
      <c r="A39" s="322" t="s">
        <v>222</v>
      </c>
      <c r="B39" s="18" t="s">
        <v>509</v>
      </c>
      <c r="C39" s="18" t="s">
        <v>199</v>
      </c>
      <c r="D39" s="18">
        <v>2017</v>
      </c>
      <c r="E39" s="323" t="s">
        <v>91</v>
      </c>
      <c r="F39" s="323">
        <v>16</v>
      </c>
      <c r="G39" s="324">
        <v>6</v>
      </c>
    </row>
    <row r="40" spans="1:7" s="21" customFormat="1" ht="18.75" customHeight="1" x14ac:dyDescent="0.25">
      <c r="A40" s="356" t="s">
        <v>44</v>
      </c>
      <c r="B40" s="357"/>
      <c r="C40" s="357"/>
      <c r="D40" s="357"/>
      <c r="E40" s="357"/>
      <c r="F40" s="357"/>
      <c r="G40" s="358"/>
    </row>
    <row r="41" spans="1:7" s="22" customFormat="1" ht="33" customHeight="1" x14ac:dyDescent="0.25">
      <c r="A41" s="325" t="s">
        <v>526</v>
      </c>
      <c r="B41" s="19" t="s">
        <v>424</v>
      </c>
      <c r="C41" s="18" t="s">
        <v>199</v>
      </c>
      <c r="D41" s="18">
        <v>2017</v>
      </c>
      <c r="E41" s="326" t="s">
        <v>91</v>
      </c>
      <c r="F41" s="326">
        <v>17</v>
      </c>
      <c r="G41" s="327">
        <v>7</v>
      </c>
    </row>
    <row r="42" spans="1:7" s="22" customFormat="1" ht="34.5" customHeight="1" x14ac:dyDescent="0.25">
      <c r="A42" s="322" t="s">
        <v>193</v>
      </c>
      <c r="B42" s="19" t="s">
        <v>132</v>
      </c>
      <c r="C42" s="18" t="s">
        <v>221</v>
      </c>
      <c r="D42" s="18" t="s">
        <v>80</v>
      </c>
      <c r="E42" s="326" t="s">
        <v>91</v>
      </c>
      <c r="F42" s="326">
        <v>18</v>
      </c>
      <c r="G42" s="327">
        <v>7</v>
      </c>
    </row>
    <row r="43" spans="1:7" s="22" customFormat="1" ht="34.5" customHeight="1" x14ac:dyDescent="0.25">
      <c r="A43" s="325" t="s">
        <v>122</v>
      </c>
      <c r="B43" s="19" t="s">
        <v>131</v>
      </c>
      <c r="C43" s="18" t="s">
        <v>221</v>
      </c>
      <c r="D43" s="18" t="s">
        <v>80</v>
      </c>
      <c r="E43" s="326" t="s">
        <v>91</v>
      </c>
      <c r="F43" s="326">
        <v>18</v>
      </c>
      <c r="G43" s="327">
        <v>7</v>
      </c>
    </row>
    <row r="44" spans="1:7" s="22" customFormat="1" ht="35.25" customHeight="1" x14ac:dyDescent="0.25">
      <c r="A44" s="325" t="s">
        <v>123</v>
      </c>
      <c r="B44" s="19" t="s">
        <v>423</v>
      </c>
      <c r="C44" s="18" t="s">
        <v>221</v>
      </c>
      <c r="D44" s="18" t="s">
        <v>80</v>
      </c>
      <c r="E44" s="326" t="s">
        <v>91</v>
      </c>
      <c r="F44" s="326">
        <v>18</v>
      </c>
      <c r="G44" s="327">
        <v>7</v>
      </c>
    </row>
    <row r="45" spans="1:7" s="22" customFormat="1" ht="32.25" customHeight="1" x14ac:dyDescent="0.25">
      <c r="A45" s="325" t="s">
        <v>124</v>
      </c>
      <c r="B45" s="19" t="s">
        <v>422</v>
      </c>
      <c r="C45" s="18" t="s">
        <v>221</v>
      </c>
      <c r="D45" s="18" t="s">
        <v>80</v>
      </c>
      <c r="E45" s="326" t="s">
        <v>91</v>
      </c>
      <c r="F45" s="326">
        <v>18</v>
      </c>
      <c r="G45" s="327">
        <v>7</v>
      </c>
    </row>
    <row r="46" spans="1:7" s="278" customFormat="1" ht="18" customHeight="1" x14ac:dyDescent="0.25">
      <c r="A46" s="333" t="s">
        <v>421</v>
      </c>
      <c r="B46" s="334"/>
      <c r="C46" s="334"/>
      <c r="D46" s="334"/>
      <c r="E46" s="334"/>
      <c r="F46" s="334"/>
      <c r="G46" s="335"/>
    </row>
    <row r="47" spans="1:7" s="22" customFormat="1" ht="17.25" customHeight="1" x14ac:dyDescent="0.25">
      <c r="A47" s="325" t="s">
        <v>90</v>
      </c>
      <c r="B47" s="19" t="s">
        <v>420</v>
      </c>
      <c r="C47" s="18" t="s">
        <v>199</v>
      </c>
      <c r="D47" s="18">
        <v>2015</v>
      </c>
      <c r="E47" s="326" t="s">
        <v>91</v>
      </c>
      <c r="F47" s="326">
        <v>19</v>
      </c>
      <c r="G47" s="327">
        <v>8</v>
      </c>
    </row>
    <row r="48" spans="1:7" s="22" customFormat="1" ht="32.25" customHeight="1" x14ac:dyDescent="0.25">
      <c r="A48" s="322" t="s">
        <v>130</v>
      </c>
      <c r="B48" s="19" t="s">
        <v>508</v>
      </c>
      <c r="C48" s="18" t="s">
        <v>200</v>
      </c>
      <c r="D48" s="252" t="s">
        <v>129</v>
      </c>
      <c r="E48" s="326" t="s">
        <v>91</v>
      </c>
      <c r="F48" s="326">
        <v>19</v>
      </c>
      <c r="G48" s="327">
        <v>8</v>
      </c>
    </row>
    <row r="49" spans="1:7" s="278" customFormat="1" ht="19.5" customHeight="1" x14ac:dyDescent="0.25">
      <c r="A49" s="333" t="s">
        <v>62</v>
      </c>
      <c r="B49" s="334"/>
      <c r="C49" s="334"/>
      <c r="D49" s="334"/>
      <c r="E49" s="334"/>
      <c r="F49" s="334"/>
      <c r="G49" s="335"/>
    </row>
    <row r="50" spans="1:7" s="22" customFormat="1" ht="162.75" customHeight="1" x14ac:dyDescent="0.25">
      <c r="A50" s="325" t="s">
        <v>184</v>
      </c>
      <c r="B50" s="18" t="s">
        <v>373</v>
      </c>
      <c r="C50" s="18" t="s">
        <v>183</v>
      </c>
      <c r="D50" s="18">
        <v>2016</v>
      </c>
      <c r="E50" s="19" t="s">
        <v>230</v>
      </c>
      <c r="F50" s="326">
        <v>20</v>
      </c>
      <c r="G50" s="327">
        <v>9</v>
      </c>
    </row>
    <row r="51" spans="1:7" s="22" customFormat="1" ht="30.75" customHeight="1" x14ac:dyDescent="0.25">
      <c r="A51" s="325" t="s">
        <v>93</v>
      </c>
      <c r="B51" s="18" t="s">
        <v>419</v>
      </c>
      <c r="C51" s="18" t="s">
        <v>199</v>
      </c>
      <c r="D51" s="18">
        <v>2017</v>
      </c>
      <c r="E51" s="326" t="s">
        <v>91</v>
      </c>
      <c r="F51" s="326">
        <v>20</v>
      </c>
      <c r="G51" s="327">
        <v>9</v>
      </c>
    </row>
    <row r="52" spans="1:7" s="22" customFormat="1" ht="33.75" customHeight="1" x14ac:dyDescent="0.25">
      <c r="A52" s="325" t="s">
        <v>94</v>
      </c>
      <c r="B52" s="18" t="s">
        <v>418</v>
      </c>
      <c r="C52" s="18" t="s">
        <v>199</v>
      </c>
      <c r="D52" s="18">
        <v>2016</v>
      </c>
      <c r="E52" s="326" t="s">
        <v>91</v>
      </c>
      <c r="F52" s="326">
        <v>20</v>
      </c>
      <c r="G52" s="327">
        <v>9</v>
      </c>
    </row>
    <row r="53" spans="1:7" s="22" customFormat="1" ht="31.5" x14ac:dyDescent="0.25">
      <c r="A53" s="325" t="s">
        <v>128</v>
      </c>
      <c r="B53" s="18" t="s">
        <v>507</v>
      </c>
      <c r="C53" s="18" t="s">
        <v>219</v>
      </c>
      <c r="D53" s="18">
        <v>2017</v>
      </c>
      <c r="E53" s="326" t="s">
        <v>91</v>
      </c>
      <c r="F53" s="326">
        <v>21</v>
      </c>
      <c r="G53" s="327">
        <v>9</v>
      </c>
    </row>
    <row r="54" spans="1:7" s="22" customFormat="1" ht="31.5" x14ac:dyDescent="0.25">
      <c r="A54" s="325" t="s">
        <v>92</v>
      </c>
      <c r="B54" s="18" t="s">
        <v>506</v>
      </c>
      <c r="C54" s="18" t="s">
        <v>218</v>
      </c>
      <c r="D54" s="18">
        <v>2017</v>
      </c>
      <c r="E54" s="326" t="s">
        <v>91</v>
      </c>
      <c r="F54" s="326">
        <v>21</v>
      </c>
      <c r="G54" s="327">
        <v>9</v>
      </c>
    </row>
    <row r="55" spans="1:7" s="22" customFormat="1" ht="31.5" x14ac:dyDescent="0.25">
      <c r="A55" s="325" t="s">
        <v>95</v>
      </c>
      <c r="B55" s="18" t="s">
        <v>505</v>
      </c>
      <c r="C55" s="18" t="s">
        <v>219</v>
      </c>
      <c r="D55" s="18">
        <v>2017</v>
      </c>
      <c r="E55" s="326" t="s">
        <v>91</v>
      </c>
      <c r="F55" s="326">
        <v>21</v>
      </c>
      <c r="G55" s="327">
        <v>9</v>
      </c>
    </row>
    <row r="56" spans="1:7" s="22" customFormat="1" ht="18.75" customHeight="1" x14ac:dyDescent="0.25">
      <c r="A56" s="356" t="s">
        <v>417</v>
      </c>
      <c r="B56" s="357"/>
      <c r="C56" s="357"/>
      <c r="D56" s="357"/>
      <c r="E56" s="357"/>
      <c r="F56" s="357"/>
      <c r="G56" s="358"/>
    </row>
    <row r="57" spans="1:7" s="22" customFormat="1" ht="32.25" customHeight="1" x14ac:dyDescent="0.25">
      <c r="A57" s="325" t="s">
        <v>185</v>
      </c>
      <c r="B57" s="19" t="s">
        <v>416</v>
      </c>
      <c r="C57" s="18" t="s">
        <v>199</v>
      </c>
      <c r="D57" s="18">
        <v>2017</v>
      </c>
      <c r="E57" s="326" t="s">
        <v>91</v>
      </c>
      <c r="F57" s="326">
        <v>22</v>
      </c>
      <c r="G57" s="327">
        <v>10</v>
      </c>
    </row>
    <row r="58" spans="1:7" s="22" customFormat="1" ht="33" customHeight="1" x14ac:dyDescent="0.25">
      <c r="A58" s="325" t="s">
        <v>127</v>
      </c>
      <c r="B58" s="19" t="s">
        <v>415</v>
      </c>
      <c r="C58" s="18" t="s">
        <v>199</v>
      </c>
      <c r="D58" s="18">
        <v>2017</v>
      </c>
      <c r="E58" s="326" t="s">
        <v>91</v>
      </c>
      <c r="F58" s="326">
        <v>22</v>
      </c>
      <c r="G58" s="327">
        <v>10</v>
      </c>
    </row>
    <row r="59" spans="1:7" s="20" customFormat="1" ht="30" customHeight="1" x14ac:dyDescent="0.25">
      <c r="A59" s="322" t="s">
        <v>194</v>
      </c>
      <c r="B59" s="18" t="s">
        <v>414</v>
      </c>
      <c r="C59" s="18" t="s">
        <v>199</v>
      </c>
      <c r="D59" s="18">
        <v>2017</v>
      </c>
      <c r="E59" s="323" t="s">
        <v>91</v>
      </c>
      <c r="F59" s="323">
        <v>22</v>
      </c>
      <c r="G59" s="324">
        <v>10</v>
      </c>
    </row>
    <row r="60" spans="1:7" s="22" customFormat="1" ht="33" customHeight="1" x14ac:dyDescent="0.25">
      <c r="A60" s="325" t="s">
        <v>198</v>
      </c>
      <c r="B60" s="18" t="s">
        <v>572</v>
      </c>
      <c r="C60" s="18" t="s">
        <v>204</v>
      </c>
      <c r="D60" s="18">
        <v>2016</v>
      </c>
      <c r="E60" s="326" t="s">
        <v>91</v>
      </c>
      <c r="F60" s="326">
        <v>22</v>
      </c>
      <c r="G60" s="327">
        <v>10</v>
      </c>
    </row>
    <row r="61" spans="1:7" s="21" customFormat="1" ht="18.75" customHeight="1" x14ac:dyDescent="0.25">
      <c r="A61" s="356" t="s">
        <v>45</v>
      </c>
      <c r="B61" s="357"/>
      <c r="C61" s="357"/>
      <c r="D61" s="357"/>
      <c r="E61" s="357"/>
      <c r="F61" s="357"/>
      <c r="G61" s="358"/>
    </row>
    <row r="62" spans="1:7" s="22" customFormat="1" ht="32.25" customHeight="1" x14ac:dyDescent="0.25">
      <c r="A62" s="322" t="s">
        <v>413</v>
      </c>
      <c r="B62" s="18" t="s">
        <v>412</v>
      </c>
      <c r="C62" s="18" t="s">
        <v>199</v>
      </c>
      <c r="D62" s="18">
        <v>2017</v>
      </c>
      <c r="E62" s="326" t="s">
        <v>91</v>
      </c>
      <c r="F62" s="336" t="s">
        <v>60</v>
      </c>
      <c r="G62" s="327">
        <v>11</v>
      </c>
    </row>
    <row r="63" spans="1:7" s="22" customFormat="1" ht="33" customHeight="1" x14ac:dyDescent="0.25">
      <c r="A63" s="322" t="s">
        <v>411</v>
      </c>
      <c r="B63" s="18" t="s">
        <v>410</v>
      </c>
      <c r="C63" s="18" t="s">
        <v>199</v>
      </c>
      <c r="D63" s="18">
        <v>2017</v>
      </c>
      <c r="E63" s="326" t="s">
        <v>91</v>
      </c>
      <c r="F63" s="326">
        <v>23</v>
      </c>
      <c r="G63" s="327">
        <v>11</v>
      </c>
    </row>
    <row r="64" spans="1:7" s="22" customFormat="1" ht="31.5" customHeight="1" x14ac:dyDescent="0.25">
      <c r="A64" s="322" t="s">
        <v>409</v>
      </c>
      <c r="B64" s="18" t="s">
        <v>408</v>
      </c>
      <c r="C64" s="18" t="s">
        <v>199</v>
      </c>
      <c r="D64" s="18">
        <v>2017</v>
      </c>
      <c r="E64" s="326" t="s">
        <v>91</v>
      </c>
      <c r="F64" s="326">
        <v>23</v>
      </c>
      <c r="G64" s="327">
        <v>11</v>
      </c>
    </row>
    <row r="65" spans="1:7" s="22" customFormat="1" ht="31.5" customHeight="1" x14ac:dyDescent="0.25">
      <c r="A65" s="322" t="s">
        <v>407</v>
      </c>
      <c r="B65" s="18" t="s">
        <v>504</v>
      </c>
      <c r="C65" s="18" t="s">
        <v>199</v>
      </c>
      <c r="D65" s="18">
        <v>2017</v>
      </c>
      <c r="E65" s="326" t="s">
        <v>91</v>
      </c>
      <c r="F65" s="326">
        <v>23</v>
      </c>
      <c r="G65" s="327">
        <v>11</v>
      </c>
    </row>
    <row r="66" spans="1:7" s="22" customFormat="1" ht="32.25" customHeight="1" x14ac:dyDescent="0.25">
      <c r="A66" s="322" t="s">
        <v>96</v>
      </c>
      <c r="B66" s="18" t="s">
        <v>406</v>
      </c>
      <c r="C66" s="18" t="s">
        <v>199</v>
      </c>
      <c r="D66" s="18">
        <v>2017</v>
      </c>
      <c r="E66" s="326" t="s">
        <v>91</v>
      </c>
      <c r="F66" s="326">
        <v>24</v>
      </c>
      <c r="G66" s="327">
        <v>11</v>
      </c>
    </row>
    <row r="67" spans="1:7" s="22" customFormat="1" ht="33.75" customHeight="1" x14ac:dyDescent="0.25">
      <c r="A67" s="325" t="s">
        <v>186</v>
      </c>
      <c r="B67" s="18" t="s">
        <v>405</v>
      </c>
      <c r="C67" s="18" t="s">
        <v>199</v>
      </c>
      <c r="D67" s="18">
        <v>2017</v>
      </c>
      <c r="E67" s="326" t="s">
        <v>91</v>
      </c>
      <c r="F67" s="326">
        <v>24</v>
      </c>
      <c r="G67" s="327">
        <v>11</v>
      </c>
    </row>
    <row r="68" spans="1:7" s="22" customFormat="1" ht="50.25" customHeight="1" x14ac:dyDescent="0.25">
      <c r="A68" s="325" t="s">
        <v>197</v>
      </c>
      <c r="B68" s="19" t="s">
        <v>503</v>
      </c>
      <c r="C68" s="18" t="s">
        <v>200</v>
      </c>
      <c r="D68" s="18" t="s">
        <v>80</v>
      </c>
      <c r="E68" s="326" t="s">
        <v>91</v>
      </c>
      <c r="F68" s="326">
        <v>24</v>
      </c>
      <c r="G68" s="327">
        <v>11</v>
      </c>
    </row>
    <row r="69" spans="1:7" s="22" customFormat="1" ht="33.75" customHeight="1" x14ac:dyDescent="0.25">
      <c r="A69" s="325" t="s">
        <v>196</v>
      </c>
      <c r="B69" s="19" t="s">
        <v>502</v>
      </c>
      <c r="C69" s="18" t="s">
        <v>200</v>
      </c>
      <c r="D69" s="18" t="s">
        <v>80</v>
      </c>
      <c r="E69" s="326" t="s">
        <v>91</v>
      </c>
      <c r="F69" s="326">
        <v>24</v>
      </c>
      <c r="G69" s="327">
        <v>11</v>
      </c>
    </row>
    <row r="70" spans="1:7" s="22" customFormat="1" ht="30.75" customHeight="1" x14ac:dyDescent="0.25">
      <c r="A70" s="325" t="s">
        <v>99</v>
      </c>
      <c r="B70" s="19" t="s">
        <v>404</v>
      </c>
      <c r="C70" s="18" t="s">
        <v>199</v>
      </c>
      <c r="D70" s="18">
        <v>2017</v>
      </c>
      <c r="E70" s="326" t="s">
        <v>91</v>
      </c>
      <c r="F70" s="326">
        <v>24</v>
      </c>
      <c r="G70" s="327">
        <v>11</v>
      </c>
    </row>
    <row r="71" spans="1:7" s="22" customFormat="1" ht="48" customHeight="1" x14ac:dyDescent="0.25">
      <c r="A71" s="325" t="s">
        <v>376</v>
      </c>
      <c r="B71" s="19" t="s">
        <v>520</v>
      </c>
      <c r="C71" s="18" t="s">
        <v>200</v>
      </c>
      <c r="D71" s="18" t="s">
        <v>80</v>
      </c>
      <c r="E71" s="326" t="s">
        <v>91</v>
      </c>
      <c r="F71" s="326">
        <v>25</v>
      </c>
      <c r="G71" s="327">
        <v>11</v>
      </c>
    </row>
    <row r="72" spans="1:7" s="22" customFormat="1" ht="34.5" customHeight="1" x14ac:dyDescent="0.25">
      <c r="A72" s="325" t="s">
        <v>97</v>
      </c>
      <c r="B72" s="18" t="s">
        <v>403</v>
      </c>
      <c r="C72" s="18" t="s">
        <v>205</v>
      </c>
      <c r="D72" s="18" t="s">
        <v>98</v>
      </c>
      <c r="E72" s="326" t="s">
        <v>91</v>
      </c>
      <c r="F72" s="326">
        <v>25</v>
      </c>
      <c r="G72" s="327">
        <v>11</v>
      </c>
    </row>
    <row r="73" spans="1:7" s="22" customFormat="1" ht="162.75" customHeight="1" x14ac:dyDescent="0.25">
      <c r="A73" s="325" t="s">
        <v>195</v>
      </c>
      <c r="B73" s="18" t="s">
        <v>402</v>
      </c>
      <c r="C73" s="18" t="s">
        <v>183</v>
      </c>
      <c r="D73" s="18">
        <v>2016</v>
      </c>
      <c r="E73" s="19" t="s">
        <v>521</v>
      </c>
      <c r="F73" s="326">
        <v>25</v>
      </c>
      <c r="G73" s="327">
        <v>11</v>
      </c>
    </row>
    <row r="74" spans="1:7" s="22" customFormat="1" ht="24" customHeight="1" x14ac:dyDescent="0.25">
      <c r="A74" s="319" t="s">
        <v>401</v>
      </c>
      <c r="B74" s="276"/>
      <c r="C74" s="276"/>
      <c r="D74" s="276"/>
      <c r="E74" s="320"/>
      <c r="F74" s="320"/>
      <c r="G74" s="321"/>
    </row>
    <row r="75" spans="1:7" s="22" customFormat="1" ht="45.75" customHeight="1" x14ac:dyDescent="0.25">
      <c r="A75" s="325" t="s">
        <v>101</v>
      </c>
      <c r="B75" s="19" t="s">
        <v>400</v>
      </c>
      <c r="C75" s="18" t="s">
        <v>200</v>
      </c>
      <c r="D75" s="18" t="s">
        <v>102</v>
      </c>
      <c r="E75" s="326" t="s">
        <v>91</v>
      </c>
      <c r="F75" s="323">
        <v>26</v>
      </c>
      <c r="G75" s="324">
        <v>12</v>
      </c>
    </row>
    <row r="76" spans="1:7" s="22" customFormat="1" ht="82.5" customHeight="1" x14ac:dyDescent="0.25">
      <c r="A76" s="325" t="s">
        <v>390</v>
      </c>
      <c r="B76" s="18" t="s">
        <v>593</v>
      </c>
      <c r="C76" s="18" t="s">
        <v>182</v>
      </c>
      <c r="D76" s="18">
        <v>2016</v>
      </c>
      <c r="E76" s="18" t="s">
        <v>229</v>
      </c>
      <c r="F76" s="323">
        <v>26</v>
      </c>
      <c r="G76" s="324">
        <v>12</v>
      </c>
    </row>
    <row r="77" spans="1:7" s="20" customFormat="1" ht="18.75" customHeight="1" x14ac:dyDescent="0.25">
      <c r="A77" s="319" t="s">
        <v>399</v>
      </c>
      <c r="B77" s="276"/>
      <c r="C77" s="276"/>
      <c r="D77" s="276"/>
      <c r="E77" s="320"/>
      <c r="F77" s="320"/>
      <c r="G77" s="321"/>
    </row>
    <row r="78" spans="1:7" s="22" customFormat="1" ht="48" customHeight="1" x14ac:dyDescent="0.25">
      <c r="A78" s="325" t="s">
        <v>100</v>
      </c>
      <c r="B78" s="18" t="s">
        <v>573</v>
      </c>
      <c r="C78" s="18" t="s">
        <v>199</v>
      </c>
      <c r="D78" s="18">
        <v>2017</v>
      </c>
      <c r="E78" s="326" t="s">
        <v>91</v>
      </c>
      <c r="F78" s="326">
        <v>27</v>
      </c>
      <c r="G78" s="327">
        <v>13</v>
      </c>
    </row>
    <row r="79" spans="1:7" s="22" customFormat="1" ht="158.25" customHeight="1" x14ac:dyDescent="0.25">
      <c r="A79" s="322" t="s">
        <v>168</v>
      </c>
      <c r="B79" s="18" t="s">
        <v>501</v>
      </c>
      <c r="C79" s="18" t="s">
        <v>183</v>
      </c>
      <c r="D79" s="18">
        <v>2016</v>
      </c>
      <c r="E79" s="18" t="s">
        <v>231</v>
      </c>
      <c r="F79" s="326">
        <v>27</v>
      </c>
      <c r="G79" s="327">
        <v>13</v>
      </c>
    </row>
    <row r="80" spans="1:7" s="22" customFormat="1" ht="157.5" customHeight="1" x14ac:dyDescent="0.25">
      <c r="A80" s="322" t="s">
        <v>500</v>
      </c>
      <c r="B80" s="18" t="s">
        <v>377</v>
      </c>
      <c r="C80" s="18" t="s">
        <v>224</v>
      </c>
      <c r="D80" s="18">
        <v>2015</v>
      </c>
      <c r="E80" s="18" t="s">
        <v>522</v>
      </c>
      <c r="F80" s="326">
        <v>27</v>
      </c>
      <c r="G80" s="327">
        <v>13</v>
      </c>
    </row>
    <row r="81" spans="1:7" s="22" customFormat="1" ht="21" customHeight="1" x14ac:dyDescent="0.25">
      <c r="A81" s="337" t="s">
        <v>46</v>
      </c>
      <c r="B81" s="338"/>
      <c r="C81" s="277"/>
      <c r="D81" s="277"/>
      <c r="E81" s="320"/>
      <c r="F81" s="320"/>
      <c r="G81" s="321"/>
    </row>
    <row r="82" spans="1:7" s="22" customFormat="1" ht="53.25" customHeight="1" x14ac:dyDescent="0.25">
      <c r="A82" s="325" t="s">
        <v>103</v>
      </c>
      <c r="B82" s="19" t="s">
        <v>499</v>
      </c>
      <c r="C82" s="18" t="s">
        <v>199</v>
      </c>
      <c r="D82" s="18">
        <v>2017</v>
      </c>
      <c r="E82" s="326" t="s">
        <v>91</v>
      </c>
      <c r="F82" s="326">
        <v>28</v>
      </c>
      <c r="G82" s="327">
        <v>14</v>
      </c>
    </row>
    <row r="83" spans="1:7" s="22" customFormat="1" ht="36.75" customHeight="1" x14ac:dyDescent="0.25">
      <c r="A83" s="325" t="s">
        <v>187</v>
      </c>
      <c r="B83" s="19" t="s">
        <v>398</v>
      </c>
      <c r="C83" s="18" t="s">
        <v>199</v>
      </c>
      <c r="D83" s="18">
        <v>2017</v>
      </c>
      <c r="E83" s="326" t="s">
        <v>91</v>
      </c>
      <c r="F83" s="326">
        <v>28</v>
      </c>
      <c r="G83" s="327">
        <v>14</v>
      </c>
    </row>
    <row r="84" spans="1:7" s="22" customFormat="1" ht="44.25" customHeight="1" x14ac:dyDescent="0.25">
      <c r="A84" s="325" t="s">
        <v>188</v>
      </c>
      <c r="B84" s="19" t="s">
        <v>397</v>
      </c>
      <c r="C84" s="18" t="s">
        <v>199</v>
      </c>
      <c r="D84" s="18">
        <v>2016</v>
      </c>
      <c r="E84" s="326" t="s">
        <v>91</v>
      </c>
      <c r="F84" s="326">
        <v>28</v>
      </c>
      <c r="G84" s="327">
        <v>14</v>
      </c>
    </row>
    <row r="85" spans="1:7" s="22" customFormat="1" ht="18.75" customHeight="1" x14ac:dyDescent="0.25">
      <c r="A85" s="337" t="s">
        <v>161</v>
      </c>
      <c r="B85" s="332"/>
      <c r="C85" s="276"/>
      <c r="D85" s="276"/>
      <c r="E85" s="320"/>
      <c r="F85" s="320"/>
      <c r="G85" s="321"/>
    </row>
    <row r="86" spans="1:7" s="22" customFormat="1" ht="22.5" customHeight="1" x14ac:dyDescent="0.25">
      <c r="A86" s="325" t="s">
        <v>216</v>
      </c>
      <c r="B86" s="18" t="s">
        <v>396</v>
      </c>
      <c r="C86" s="18" t="s">
        <v>183</v>
      </c>
      <c r="D86" s="18">
        <v>2016</v>
      </c>
      <c r="E86" s="326" t="s">
        <v>91</v>
      </c>
      <c r="F86" s="336" t="s">
        <v>60</v>
      </c>
      <c r="G86" s="327">
        <v>15</v>
      </c>
    </row>
    <row r="87" spans="1:7" s="22" customFormat="1" ht="81.75" customHeight="1" x14ac:dyDescent="0.25">
      <c r="A87" s="325" t="s">
        <v>104</v>
      </c>
      <c r="B87" s="18" t="s">
        <v>395</v>
      </c>
      <c r="C87" s="18" t="s">
        <v>183</v>
      </c>
      <c r="D87" s="18">
        <v>2016</v>
      </c>
      <c r="E87" s="18" t="s">
        <v>229</v>
      </c>
      <c r="F87" s="336" t="s">
        <v>60</v>
      </c>
      <c r="G87" s="327">
        <v>15</v>
      </c>
    </row>
    <row r="88" spans="1:7" s="22" customFormat="1" ht="18" customHeight="1" x14ac:dyDescent="0.25">
      <c r="A88" s="339" t="s">
        <v>105</v>
      </c>
      <c r="B88" s="340" t="s">
        <v>394</v>
      </c>
      <c r="C88" s="340" t="s">
        <v>183</v>
      </c>
      <c r="D88" s="340">
        <v>2016</v>
      </c>
      <c r="E88" s="341" t="s">
        <v>91</v>
      </c>
      <c r="F88" s="342" t="s">
        <v>60</v>
      </c>
      <c r="G88" s="343">
        <v>15</v>
      </c>
    </row>
    <row r="89" spans="1:7" x14ac:dyDescent="0.25">
      <c r="A89" s="23"/>
      <c r="B89" s="17"/>
      <c r="C89" s="251"/>
      <c r="D89" s="251"/>
    </row>
    <row r="90" spans="1:7" x14ac:dyDescent="0.25">
      <c r="A90" s="23"/>
      <c r="B90" s="17"/>
      <c r="C90" s="251"/>
      <c r="D90" s="251"/>
    </row>
    <row r="91" spans="1:7" x14ac:dyDescent="0.25">
      <c r="A91" s="23"/>
      <c r="B91" s="17"/>
      <c r="C91" s="251"/>
      <c r="D91" s="251"/>
    </row>
    <row r="92" spans="1:7" x14ac:dyDescent="0.25">
      <c r="A92" s="23"/>
      <c r="B92" s="17"/>
      <c r="C92" s="251"/>
      <c r="D92" s="251"/>
    </row>
    <row r="93" spans="1:7" x14ac:dyDescent="0.25">
      <c r="A93" s="23"/>
      <c r="B93" s="17"/>
      <c r="C93" s="251"/>
      <c r="D93" s="251"/>
    </row>
    <row r="94" spans="1:7" x14ac:dyDescent="0.25">
      <c r="A94" s="23"/>
      <c r="B94" s="17"/>
      <c r="C94" s="251"/>
      <c r="D94" s="251"/>
    </row>
    <row r="95" spans="1:7" x14ac:dyDescent="0.25">
      <c r="A95" s="23"/>
      <c r="B95" s="17"/>
      <c r="C95" s="251"/>
      <c r="D95" s="251"/>
    </row>
    <row r="96" spans="1:7" x14ac:dyDescent="0.25">
      <c r="A96" s="23"/>
      <c r="B96" s="17"/>
      <c r="C96" s="251"/>
      <c r="D96" s="251"/>
    </row>
    <row r="97" spans="1:4" x14ac:dyDescent="0.25">
      <c r="A97" s="23"/>
      <c r="B97" s="17"/>
      <c r="C97" s="251"/>
      <c r="D97" s="251"/>
    </row>
    <row r="98" spans="1:4" x14ac:dyDescent="0.25">
      <c r="A98" s="23"/>
      <c r="B98" s="17"/>
      <c r="C98" s="251"/>
      <c r="D98" s="251"/>
    </row>
    <row r="99" spans="1:4" x14ac:dyDescent="0.25">
      <c r="A99" s="23"/>
      <c r="B99" s="17"/>
      <c r="C99" s="251"/>
      <c r="D99" s="251"/>
    </row>
    <row r="100" spans="1:4" x14ac:dyDescent="0.25">
      <c r="A100" s="23"/>
      <c r="B100" s="17"/>
      <c r="C100" s="251"/>
      <c r="D100" s="251"/>
    </row>
    <row r="101" spans="1:4" x14ac:dyDescent="0.25">
      <c r="A101" s="23"/>
      <c r="B101" s="17"/>
      <c r="C101" s="251"/>
      <c r="D101" s="251"/>
    </row>
    <row r="102" spans="1:4" x14ac:dyDescent="0.25">
      <c r="A102" s="23"/>
      <c r="B102" s="17"/>
      <c r="C102" s="251"/>
      <c r="D102" s="251"/>
    </row>
    <row r="103" spans="1:4" x14ac:dyDescent="0.25">
      <c r="A103" s="23"/>
      <c r="B103" s="17"/>
      <c r="C103" s="251"/>
      <c r="D103" s="251"/>
    </row>
    <row r="104" spans="1:4" x14ac:dyDescent="0.25">
      <c r="A104" s="23"/>
      <c r="B104" s="17"/>
      <c r="C104" s="251"/>
      <c r="D104" s="251"/>
    </row>
    <row r="105" spans="1:4" x14ac:dyDescent="0.25">
      <c r="A105" s="23"/>
      <c r="B105" s="17"/>
      <c r="C105" s="251"/>
      <c r="D105" s="251"/>
    </row>
    <row r="106" spans="1:4" x14ac:dyDescent="0.25">
      <c r="A106" s="23"/>
      <c r="B106" s="17"/>
      <c r="C106" s="251"/>
      <c r="D106" s="251"/>
    </row>
    <row r="107" spans="1:4" x14ac:dyDescent="0.25">
      <c r="A107" s="23"/>
      <c r="B107" s="17"/>
      <c r="C107" s="251"/>
      <c r="D107" s="251"/>
    </row>
    <row r="108" spans="1:4" x14ac:dyDescent="0.25">
      <c r="A108" s="23"/>
      <c r="B108" s="17"/>
      <c r="C108" s="251"/>
      <c r="D108" s="251"/>
    </row>
    <row r="109" spans="1:4" x14ac:dyDescent="0.25">
      <c r="A109" s="23"/>
      <c r="B109" s="17"/>
      <c r="C109" s="251"/>
      <c r="D109" s="251"/>
    </row>
    <row r="110" spans="1:4" x14ac:dyDescent="0.25">
      <c r="A110" s="23"/>
      <c r="B110" s="17"/>
      <c r="C110" s="251"/>
      <c r="D110" s="251"/>
    </row>
    <row r="111" spans="1:4" x14ac:dyDescent="0.25">
      <c r="A111" s="23"/>
      <c r="B111" s="17"/>
      <c r="C111" s="251"/>
      <c r="D111" s="251"/>
    </row>
    <row r="112" spans="1:4" x14ac:dyDescent="0.25">
      <c r="A112" s="23"/>
      <c r="B112" s="17"/>
      <c r="C112" s="251"/>
      <c r="D112" s="251"/>
    </row>
    <row r="113" spans="1:4" x14ac:dyDescent="0.25">
      <c r="A113" s="23"/>
      <c r="B113" s="17"/>
      <c r="C113" s="251"/>
      <c r="D113" s="251"/>
    </row>
    <row r="114" spans="1:4" x14ac:dyDescent="0.25">
      <c r="A114" s="23"/>
      <c r="B114" s="17"/>
      <c r="C114" s="251"/>
      <c r="D114" s="251"/>
    </row>
    <row r="115" spans="1:4" x14ac:dyDescent="0.25">
      <c r="A115" s="23"/>
      <c r="B115" s="17"/>
      <c r="C115" s="251"/>
      <c r="D115" s="251"/>
    </row>
    <row r="116" spans="1:4" x14ac:dyDescent="0.25">
      <c r="A116" s="23"/>
      <c r="B116" s="17"/>
      <c r="C116" s="251"/>
      <c r="D116" s="251"/>
    </row>
    <row r="117" spans="1:4" x14ac:dyDescent="0.25">
      <c r="A117" s="23"/>
      <c r="B117" s="17"/>
      <c r="C117" s="251"/>
      <c r="D117" s="251"/>
    </row>
    <row r="118" spans="1:4" x14ac:dyDescent="0.25">
      <c r="A118" s="23"/>
      <c r="B118" s="17"/>
      <c r="C118" s="251"/>
      <c r="D118" s="251"/>
    </row>
    <row r="119" spans="1:4" x14ac:dyDescent="0.25">
      <c r="A119" s="23"/>
      <c r="B119" s="17"/>
      <c r="C119" s="251"/>
      <c r="D119" s="251"/>
    </row>
    <row r="120" spans="1:4" x14ac:dyDescent="0.25">
      <c r="A120" s="23"/>
      <c r="B120" s="17"/>
      <c r="C120" s="251"/>
      <c r="D120" s="251"/>
    </row>
    <row r="121" spans="1:4" x14ac:dyDescent="0.25">
      <c r="A121" s="23"/>
      <c r="B121" s="17"/>
      <c r="C121" s="251"/>
      <c r="D121" s="251"/>
    </row>
    <row r="122" spans="1:4" x14ac:dyDescent="0.25">
      <c r="A122" s="23"/>
      <c r="B122" s="17"/>
      <c r="C122" s="251"/>
      <c r="D122" s="251"/>
    </row>
    <row r="123" spans="1:4" x14ac:dyDescent="0.25">
      <c r="A123" s="23"/>
      <c r="B123" s="17"/>
      <c r="C123" s="251"/>
      <c r="D123" s="251"/>
    </row>
    <row r="124" spans="1:4" x14ac:dyDescent="0.25">
      <c r="A124" s="23"/>
      <c r="B124" s="17"/>
      <c r="C124" s="251"/>
      <c r="D124" s="251"/>
    </row>
    <row r="125" spans="1:4" x14ac:dyDescent="0.25">
      <c r="A125" s="23"/>
      <c r="B125" s="17"/>
      <c r="C125" s="251"/>
      <c r="D125" s="251"/>
    </row>
    <row r="126" spans="1:4" x14ac:dyDescent="0.25">
      <c r="A126" s="23"/>
      <c r="B126" s="17"/>
      <c r="C126" s="251"/>
      <c r="D126" s="251"/>
    </row>
    <row r="127" spans="1:4" x14ac:dyDescent="0.25">
      <c r="A127" s="23"/>
      <c r="B127" s="17"/>
      <c r="C127" s="251"/>
      <c r="D127" s="251"/>
    </row>
    <row r="128" spans="1:4" x14ac:dyDescent="0.25">
      <c r="A128" s="23"/>
      <c r="B128" s="17"/>
      <c r="C128" s="251"/>
      <c r="D128" s="251"/>
    </row>
    <row r="129" spans="1:4" x14ac:dyDescent="0.25">
      <c r="A129" s="23"/>
      <c r="B129" s="17"/>
      <c r="C129" s="251"/>
      <c r="D129" s="251"/>
    </row>
    <row r="130" spans="1:4" x14ac:dyDescent="0.25">
      <c r="A130" s="23"/>
      <c r="B130" s="17"/>
      <c r="C130" s="251"/>
      <c r="D130" s="251"/>
    </row>
    <row r="131" spans="1:4" x14ac:dyDescent="0.25">
      <c r="A131" s="23"/>
      <c r="B131" s="17"/>
      <c r="C131" s="251"/>
      <c r="D131" s="251"/>
    </row>
    <row r="132" spans="1:4" x14ac:dyDescent="0.25">
      <c r="A132" s="23"/>
      <c r="B132" s="17"/>
      <c r="C132" s="251"/>
      <c r="D132" s="251"/>
    </row>
    <row r="133" spans="1:4" x14ac:dyDescent="0.25">
      <c r="A133" s="23"/>
      <c r="B133" s="17"/>
      <c r="C133" s="251"/>
      <c r="D133" s="251"/>
    </row>
    <row r="134" spans="1:4" x14ac:dyDescent="0.25">
      <c r="A134" s="23"/>
      <c r="B134" s="17"/>
      <c r="C134" s="251"/>
      <c r="D134" s="251"/>
    </row>
    <row r="135" spans="1:4" x14ac:dyDescent="0.25">
      <c r="A135" s="23"/>
      <c r="B135" s="17"/>
      <c r="C135" s="251"/>
      <c r="D135" s="251"/>
    </row>
    <row r="136" spans="1:4" x14ac:dyDescent="0.25">
      <c r="A136" s="23"/>
      <c r="B136" s="17"/>
      <c r="C136" s="251"/>
      <c r="D136" s="251"/>
    </row>
    <row r="137" spans="1:4" x14ac:dyDescent="0.25">
      <c r="A137" s="23"/>
      <c r="B137" s="17"/>
      <c r="C137" s="251"/>
      <c r="D137" s="251"/>
    </row>
    <row r="138" spans="1:4" x14ac:dyDescent="0.25">
      <c r="A138" s="23"/>
      <c r="B138" s="17"/>
      <c r="C138" s="251"/>
      <c r="D138" s="251"/>
    </row>
    <row r="139" spans="1:4" x14ac:dyDescent="0.25">
      <c r="A139" s="23"/>
      <c r="B139" s="17"/>
      <c r="C139" s="251"/>
      <c r="D139" s="251"/>
    </row>
    <row r="140" spans="1:4" x14ac:dyDescent="0.25">
      <c r="A140" s="23"/>
      <c r="B140" s="17"/>
      <c r="C140" s="251"/>
      <c r="D140" s="251"/>
    </row>
    <row r="141" spans="1:4" x14ac:dyDescent="0.25">
      <c r="A141" s="23"/>
      <c r="B141" s="17"/>
      <c r="C141" s="251"/>
      <c r="D141" s="251"/>
    </row>
    <row r="142" spans="1:4" x14ac:dyDescent="0.25">
      <c r="A142" s="23"/>
      <c r="B142" s="17"/>
      <c r="C142" s="251"/>
      <c r="D142" s="251"/>
    </row>
    <row r="143" spans="1:4" x14ac:dyDescent="0.25">
      <c r="A143" s="23"/>
      <c r="B143" s="17"/>
      <c r="C143" s="251"/>
      <c r="D143" s="251"/>
    </row>
    <row r="144" spans="1:4" x14ac:dyDescent="0.25">
      <c r="A144" s="23"/>
      <c r="B144" s="17"/>
      <c r="C144" s="251"/>
      <c r="D144" s="251"/>
    </row>
    <row r="145" spans="1:4" x14ac:dyDescent="0.25">
      <c r="A145" s="23"/>
      <c r="B145" s="17"/>
      <c r="C145" s="251"/>
      <c r="D145" s="251"/>
    </row>
    <row r="146" spans="1:4" x14ac:dyDescent="0.25">
      <c r="A146" s="23"/>
      <c r="B146" s="17"/>
      <c r="C146" s="251"/>
      <c r="D146" s="251"/>
    </row>
    <row r="147" spans="1:4" x14ac:dyDescent="0.25">
      <c r="A147" s="23"/>
      <c r="B147" s="17"/>
      <c r="C147" s="251"/>
      <c r="D147" s="251"/>
    </row>
    <row r="148" spans="1:4" x14ac:dyDescent="0.25">
      <c r="A148" s="23"/>
      <c r="B148" s="17"/>
      <c r="C148" s="251"/>
      <c r="D148" s="251"/>
    </row>
    <row r="149" spans="1:4" x14ac:dyDescent="0.25">
      <c r="A149" s="23"/>
      <c r="B149" s="17"/>
      <c r="C149" s="251"/>
      <c r="D149" s="251"/>
    </row>
    <row r="150" spans="1:4" x14ac:dyDescent="0.25">
      <c r="A150" s="23"/>
      <c r="B150" s="17"/>
      <c r="C150" s="251"/>
      <c r="D150" s="251"/>
    </row>
    <row r="151" spans="1:4" x14ac:dyDescent="0.25">
      <c r="A151" s="23"/>
      <c r="B151" s="17"/>
      <c r="C151" s="251"/>
      <c r="D151" s="251"/>
    </row>
    <row r="152" spans="1:4" x14ac:dyDescent="0.25">
      <c r="A152" s="23"/>
      <c r="B152" s="17"/>
      <c r="C152" s="251"/>
      <c r="D152" s="251"/>
    </row>
  </sheetData>
  <sheetProtection formatCells="0" formatColumns="0" formatRows="0" insertColumns="0" insertRows="0" insertHyperlinks="0" deleteColumns="0" deleteRows="0" sort="0" autoFilter="0" pivotTables="0"/>
  <mergeCells count="7">
    <mergeCell ref="A56:G56"/>
    <mergeCell ref="A61:G61"/>
    <mergeCell ref="A1:G1"/>
    <mergeCell ref="A12:G12"/>
    <mergeCell ref="A23:G23"/>
    <mergeCell ref="A40:G40"/>
    <mergeCell ref="A3:G3"/>
  </mergeCells>
  <printOptions gridLines="1"/>
  <pageMargins left="0.25" right="0.25" top="0.88322916666666695" bottom="0.75" header="0.108020833333333" footer="0.3"/>
  <pageSetup paperSize="5" scale="23" fitToWidth="0" orientation="portrait" r:id="rId1"/>
  <headerFooter>
    <oddHeader>&amp;R&amp;"-,Bold"&amp;14 - Is the indicator appropriate for this population?
- Is the measure proposed appropriate?
- Are there obvious gaps on the list
- Are there indicators that are as not important to include?</oddHeader>
  </headerFooter>
  <rowBreaks count="3" manualBreakCount="3">
    <brk id="16" max="5" man="1"/>
    <brk id="81" max="5" man="1"/>
    <brk id="8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G186"/>
  <sheetViews>
    <sheetView zoomScaleNormal="100" workbookViewId="0">
      <pane ySplit="1" topLeftCell="A2" activePane="bottomLeft" state="frozen"/>
      <selection activeCell="G189" sqref="G189"/>
      <selection pane="bottomLeft" sqref="A1:D1"/>
    </sheetView>
  </sheetViews>
  <sheetFormatPr defaultColWidth="9.140625" defaultRowHeight="12.75" x14ac:dyDescent="0.2"/>
  <cols>
    <col min="1" max="1" width="39.5703125" style="1" customWidth="1"/>
    <col min="2" max="2" width="5" style="24" customWidth="1"/>
    <col min="3" max="3" width="9.7109375" style="24" customWidth="1"/>
    <col min="4" max="4" width="9.85546875" style="24" customWidth="1"/>
    <col min="5" max="5" width="9.85546875" style="1" customWidth="1"/>
    <col min="6" max="6" width="9.28515625" style="1" customWidth="1"/>
    <col min="7" max="16384" width="9.140625" style="1"/>
  </cols>
  <sheetData>
    <row r="1" spans="1:6" ht="15.75" x14ac:dyDescent="0.25">
      <c r="A1" s="372" t="s">
        <v>529</v>
      </c>
      <c r="B1" s="373"/>
      <c r="C1" s="373"/>
      <c r="D1" s="374"/>
      <c r="E1" s="32"/>
      <c r="F1" s="25"/>
    </row>
    <row r="2" spans="1:6" ht="25.5" customHeight="1" x14ac:dyDescent="0.2">
      <c r="A2" s="375" t="s">
        <v>517</v>
      </c>
      <c r="B2" s="376"/>
      <c r="C2" s="376"/>
      <c r="D2" s="377"/>
      <c r="E2" s="32"/>
      <c r="F2" s="25"/>
    </row>
    <row r="3" spans="1:6" ht="38.25" x14ac:dyDescent="0.2">
      <c r="A3" s="83"/>
      <c r="B3" s="212" t="s">
        <v>0</v>
      </c>
      <c r="C3" s="212" t="s">
        <v>1</v>
      </c>
      <c r="D3" s="213" t="s">
        <v>2</v>
      </c>
      <c r="E3" s="32"/>
      <c r="F3" s="25"/>
    </row>
    <row r="4" spans="1:6" x14ac:dyDescent="0.2">
      <c r="A4" s="369" t="s">
        <v>530</v>
      </c>
      <c r="B4" s="370"/>
      <c r="C4" s="370"/>
      <c r="D4" s="371"/>
      <c r="E4" s="32"/>
      <c r="F4" s="25"/>
    </row>
    <row r="5" spans="1:6" x14ac:dyDescent="0.2">
      <c r="A5" s="84" t="s">
        <v>47</v>
      </c>
      <c r="B5" s="31">
        <v>87</v>
      </c>
      <c r="C5" s="31">
        <v>86.8</v>
      </c>
      <c r="D5" s="85">
        <v>87.2</v>
      </c>
      <c r="E5" s="32"/>
      <c r="F5" s="25"/>
    </row>
    <row r="6" spans="1:6" x14ac:dyDescent="0.2">
      <c r="A6" s="84" t="s">
        <v>6</v>
      </c>
      <c r="B6" s="31">
        <v>7.2</v>
      </c>
      <c r="C6" s="31">
        <v>7.1</v>
      </c>
      <c r="D6" s="85">
        <v>7.4</v>
      </c>
      <c r="E6" s="32"/>
      <c r="F6" s="25"/>
    </row>
    <row r="7" spans="1:6" x14ac:dyDescent="0.2">
      <c r="A7" s="84" t="s">
        <v>7</v>
      </c>
      <c r="B7" s="31">
        <v>3.9</v>
      </c>
      <c r="C7" s="31">
        <v>3.8</v>
      </c>
      <c r="D7" s="85">
        <v>4</v>
      </c>
      <c r="E7" s="32"/>
      <c r="F7" s="25"/>
    </row>
    <row r="8" spans="1:6" x14ac:dyDescent="0.2">
      <c r="A8" s="84" t="s">
        <v>8</v>
      </c>
      <c r="B8" s="31">
        <v>1.8</v>
      </c>
      <c r="C8" s="33">
        <v>1.8</v>
      </c>
      <c r="D8" s="86">
        <v>1.9</v>
      </c>
      <c r="E8" s="32"/>
      <c r="F8" s="25"/>
    </row>
    <row r="9" spans="1:6" x14ac:dyDescent="0.2">
      <c r="A9" s="369" t="s">
        <v>166</v>
      </c>
      <c r="B9" s="370"/>
      <c r="C9" s="370"/>
      <c r="D9" s="371"/>
      <c r="E9" s="32"/>
      <c r="F9" s="25"/>
    </row>
    <row r="10" spans="1:6" x14ac:dyDescent="0.2">
      <c r="A10" s="87" t="s">
        <v>11</v>
      </c>
      <c r="B10" s="31">
        <v>11.6</v>
      </c>
      <c r="C10" s="31">
        <v>11.2</v>
      </c>
      <c r="D10" s="85">
        <v>12</v>
      </c>
      <c r="E10" s="32"/>
      <c r="F10" s="25"/>
    </row>
    <row r="11" spans="1:6" x14ac:dyDescent="0.2">
      <c r="A11" s="87" t="s">
        <v>10</v>
      </c>
      <c r="B11" s="31">
        <v>21.8</v>
      </c>
      <c r="C11" s="31">
        <v>21.3</v>
      </c>
      <c r="D11" s="85">
        <v>22.2</v>
      </c>
      <c r="E11" s="32"/>
      <c r="F11" s="25"/>
    </row>
    <row r="12" spans="1:6" x14ac:dyDescent="0.2">
      <c r="A12" s="87" t="s">
        <v>61</v>
      </c>
      <c r="B12" s="31">
        <v>21.1</v>
      </c>
      <c r="C12" s="31">
        <v>20.6</v>
      </c>
      <c r="D12" s="85">
        <v>21.6</v>
      </c>
      <c r="E12" s="32"/>
      <c r="F12" s="25"/>
    </row>
    <row r="13" spans="1:6" x14ac:dyDescent="0.2">
      <c r="A13" s="87" t="s">
        <v>9</v>
      </c>
      <c r="B13" s="31">
        <v>43.9</v>
      </c>
      <c r="C13" s="31">
        <v>43.3</v>
      </c>
      <c r="D13" s="85">
        <v>44.4</v>
      </c>
      <c r="E13" s="32"/>
      <c r="F13" s="25"/>
    </row>
    <row r="14" spans="1:6" x14ac:dyDescent="0.2">
      <c r="A14" s="87" t="s">
        <v>12</v>
      </c>
      <c r="B14" s="31">
        <v>1.6</v>
      </c>
      <c r="C14" s="31">
        <v>1.5</v>
      </c>
      <c r="D14" s="85">
        <v>1.8</v>
      </c>
      <c r="E14" s="32"/>
      <c r="F14" s="25"/>
    </row>
    <row r="15" spans="1:6" x14ac:dyDescent="0.2">
      <c r="A15" s="369" t="s">
        <v>149</v>
      </c>
      <c r="B15" s="370"/>
      <c r="C15" s="370"/>
      <c r="D15" s="371"/>
      <c r="E15" s="32"/>
      <c r="F15" s="25"/>
    </row>
    <row r="16" spans="1:6" x14ac:dyDescent="0.2">
      <c r="A16" s="87" t="s">
        <v>241</v>
      </c>
      <c r="B16" s="31">
        <v>48.7</v>
      </c>
      <c r="C16" s="31">
        <v>48.2</v>
      </c>
      <c r="D16" s="85">
        <v>49.3</v>
      </c>
      <c r="E16" s="32"/>
      <c r="F16" s="25"/>
    </row>
    <row r="17" spans="1:6" x14ac:dyDescent="0.2">
      <c r="A17" s="88" t="s">
        <v>111</v>
      </c>
      <c r="B17" s="31">
        <v>11.6</v>
      </c>
      <c r="C17" s="31">
        <v>11</v>
      </c>
      <c r="D17" s="85">
        <v>12.2</v>
      </c>
      <c r="E17" s="32"/>
      <c r="F17" s="25"/>
    </row>
    <row r="18" spans="1:6" x14ac:dyDescent="0.2">
      <c r="A18" s="88" t="s">
        <v>110</v>
      </c>
      <c r="B18" s="31">
        <v>11.3</v>
      </c>
      <c r="C18" s="31">
        <v>10.7</v>
      </c>
      <c r="D18" s="85">
        <v>11.9</v>
      </c>
      <c r="E18" s="32"/>
      <c r="F18" s="25"/>
    </row>
    <row r="19" spans="1:6" x14ac:dyDescent="0.2">
      <c r="A19" s="88" t="s">
        <v>113</v>
      </c>
      <c r="B19" s="31">
        <v>4.0999999999999996</v>
      </c>
      <c r="C19" s="31">
        <v>3.8</v>
      </c>
      <c r="D19" s="85">
        <v>4.4000000000000004</v>
      </c>
      <c r="E19" s="32"/>
      <c r="F19" s="25"/>
    </row>
    <row r="20" spans="1:6" x14ac:dyDescent="0.2">
      <c r="A20" s="88" t="s">
        <v>112</v>
      </c>
      <c r="B20" s="31">
        <v>6.4</v>
      </c>
      <c r="C20" s="31">
        <v>6.1</v>
      </c>
      <c r="D20" s="85">
        <v>6.9</v>
      </c>
      <c r="E20" s="32"/>
      <c r="F20" s="25"/>
    </row>
    <row r="21" spans="1:6" x14ac:dyDescent="0.2">
      <c r="A21" s="87" t="s">
        <v>243</v>
      </c>
      <c r="B21" s="31">
        <v>51.3</v>
      </c>
      <c r="C21" s="31">
        <v>50.7</v>
      </c>
      <c r="D21" s="85">
        <v>51.8</v>
      </c>
      <c r="E21" s="32"/>
      <c r="F21" s="25"/>
    </row>
    <row r="22" spans="1:6" x14ac:dyDescent="0.2">
      <c r="A22" s="369" t="s">
        <v>177</v>
      </c>
      <c r="B22" s="370"/>
      <c r="C22" s="370"/>
      <c r="D22" s="371"/>
      <c r="E22" s="32"/>
      <c r="F22" s="25"/>
    </row>
    <row r="23" spans="1:6" x14ac:dyDescent="0.2">
      <c r="A23" s="87" t="s">
        <v>108</v>
      </c>
      <c r="B23" s="89">
        <v>31.6</v>
      </c>
      <c r="C23" s="89">
        <v>31.1</v>
      </c>
      <c r="D23" s="90">
        <v>32.1</v>
      </c>
      <c r="E23" s="32"/>
      <c r="F23" s="25"/>
    </row>
    <row r="24" spans="1:6" x14ac:dyDescent="0.2">
      <c r="A24" s="87" t="s">
        <v>109</v>
      </c>
      <c r="B24" s="89">
        <v>28.3</v>
      </c>
      <c r="C24" s="89">
        <v>27.8</v>
      </c>
      <c r="D24" s="90">
        <v>28.7</v>
      </c>
      <c r="E24" s="89"/>
      <c r="F24" s="25"/>
    </row>
    <row r="25" spans="1:6" x14ac:dyDescent="0.2">
      <c r="A25" s="87" t="s">
        <v>227</v>
      </c>
      <c r="B25" s="89">
        <v>15</v>
      </c>
      <c r="C25" s="89">
        <v>14.6</v>
      </c>
      <c r="D25" s="90">
        <v>15.4</v>
      </c>
      <c r="E25" s="32"/>
      <c r="F25" s="25"/>
    </row>
    <row r="26" spans="1:6" x14ac:dyDescent="0.2">
      <c r="A26" s="87" t="s">
        <v>382</v>
      </c>
      <c r="B26" s="89">
        <v>25.1</v>
      </c>
      <c r="C26" s="89">
        <v>24.6</v>
      </c>
      <c r="D26" s="90">
        <v>25.6</v>
      </c>
      <c r="E26" s="32"/>
      <c r="F26" s="25"/>
    </row>
    <row r="27" spans="1:6" x14ac:dyDescent="0.2">
      <c r="A27" s="369" t="s">
        <v>178</v>
      </c>
      <c r="B27" s="370"/>
      <c r="C27" s="370"/>
      <c r="D27" s="371"/>
      <c r="E27" s="32"/>
      <c r="F27" s="25"/>
    </row>
    <row r="28" spans="1:6" x14ac:dyDescent="0.2">
      <c r="A28" s="84" t="s">
        <v>484</v>
      </c>
      <c r="B28" s="89">
        <v>39.799999999999997</v>
      </c>
      <c r="C28" s="32">
        <v>37.1</v>
      </c>
      <c r="D28" s="91">
        <v>42.6</v>
      </c>
      <c r="E28" s="32"/>
      <c r="F28" s="25"/>
    </row>
    <row r="29" spans="1:6" x14ac:dyDescent="0.2">
      <c r="A29" s="84" t="s">
        <v>483</v>
      </c>
      <c r="B29" s="89">
        <v>60</v>
      </c>
      <c r="C29" s="32">
        <v>57.2</v>
      </c>
      <c r="D29" s="90">
        <v>62.8</v>
      </c>
      <c r="E29" s="32"/>
      <c r="F29" s="25"/>
    </row>
    <row r="30" spans="1:6" x14ac:dyDescent="0.2">
      <c r="A30" s="87" t="s">
        <v>55</v>
      </c>
      <c r="B30" s="31" t="s">
        <v>244</v>
      </c>
      <c r="C30" s="93">
        <v>0</v>
      </c>
      <c r="D30" s="94">
        <v>0.7</v>
      </c>
      <c r="E30" s="32"/>
      <c r="F30" s="25"/>
    </row>
    <row r="31" spans="1:6" x14ac:dyDescent="0.2">
      <c r="A31" s="369" t="s">
        <v>179</v>
      </c>
      <c r="B31" s="370"/>
      <c r="C31" s="370"/>
      <c r="D31" s="371"/>
      <c r="E31" s="32"/>
      <c r="F31" s="25"/>
    </row>
    <row r="32" spans="1:6" x14ac:dyDescent="0.2">
      <c r="A32" s="87" t="s">
        <v>48</v>
      </c>
      <c r="B32" s="32">
        <v>2.7</v>
      </c>
      <c r="C32" s="95">
        <v>1.9</v>
      </c>
      <c r="D32" s="91">
        <v>3.8</v>
      </c>
      <c r="E32" s="32"/>
      <c r="F32" s="25"/>
    </row>
    <row r="33" spans="1:7" x14ac:dyDescent="0.2">
      <c r="A33" s="87" t="s">
        <v>49</v>
      </c>
      <c r="B33" s="32">
        <v>97.2</v>
      </c>
      <c r="C33" s="95">
        <v>96.2</v>
      </c>
      <c r="D33" s="96">
        <v>98</v>
      </c>
      <c r="E33" s="32"/>
      <c r="F33" s="25"/>
    </row>
    <row r="34" spans="1:7" x14ac:dyDescent="0.2">
      <c r="A34" s="369" t="s">
        <v>172</v>
      </c>
      <c r="B34" s="370"/>
      <c r="C34" s="370"/>
      <c r="D34" s="371"/>
      <c r="E34" s="32"/>
      <c r="F34" s="25"/>
    </row>
    <row r="35" spans="1:7" x14ac:dyDescent="0.2">
      <c r="A35" s="84" t="s">
        <v>117</v>
      </c>
      <c r="B35" s="31">
        <v>66.400000000000006</v>
      </c>
      <c r="C35" s="31">
        <v>65.900000000000006</v>
      </c>
      <c r="D35" s="85">
        <v>67</v>
      </c>
      <c r="E35" s="32"/>
      <c r="F35" s="25"/>
    </row>
    <row r="36" spans="1:7" x14ac:dyDescent="0.2">
      <c r="A36" s="84" t="s">
        <v>118</v>
      </c>
      <c r="B36" s="31">
        <v>33.6</v>
      </c>
      <c r="C36" s="31">
        <v>33</v>
      </c>
      <c r="D36" s="85">
        <v>34.1</v>
      </c>
      <c r="E36" s="32"/>
      <c r="F36" s="25"/>
    </row>
    <row r="37" spans="1:7" x14ac:dyDescent="0.2">
      <c r="A37" s="369" t="s">
        <v>82</v>
      </c>
      <c r="B37" s="370"/>
      <c r="C37" s="370"/>
      <c r="D37" s="371"/>
      <c r="E37" s="32"/>
      <c r="F37" s="25"/>
    </row>
    <row r="38" spans="1:7" x14ac:dyDescent="0.2">
      <c r="A38" s="84" t="s">
        <v>50</v>
      </c>
      <c r="B38" s="31">
        <v>53.6</v>
      </c>
      <c r="C38" s="31">
        <v>53</v>
      </c>
      <c r="D38" s="85">
        <v>54.2</v>
      </c>
      <c r="E38" s="32"/>
      <c r="F38" s="25"/>
    </row>
    <row r="39" spans="1:7" x14ac:dyDescent="0.2">
      <c r="A39" s="84" t="s">
        <v>51</v>
      </c>
      <c r="B39" s="31">
        <v>19.899999999999999</v>
      </c>
      <c r="C39" s="31">
        <v>19.399999999999999</v>
      </c>
      <c r="D39" s="85">
        <v>20.399999999999999</v>
      </c>
      <c r="E39" s="32"/>
      <c r="F39" s="25"/>
    </row>
    <row r="40" spans="1:7" x14ac:dyDescent="0.2">
      <c r="A40" s="84" t="s">
        <v>52</v>
      </c>
      <c r="B40" s="31">
        <v>6.4</v>
      </c>
      <c r="C40" s="31">
        <v>6.1</v>
      </c>
      <c r="D40" s="85">
        <v>6.7</v>
      </c>
      <c r="E40" s="32"/>
      <c r="F40" s="25"/>
    </row>
    <row r="41" spans="1:7" x14ac:dyDescent="0.2">
      <c r="A41" s="84" t="s">
        <v>53</v>
      </c>
      <c r="B41" s="31">
        <v>1.4</v>
      </c>
      <c r="C41" s="31">
        <v>1.3</v>
      </c>
      <c r="D41" s="85">
        <v>1.5</v>
      </c>
      <c r="E41" s="32"/>
      <c r="F41" s="25"/>
    </row>
    <row r="42" spans="1:7" x14ac:dyDescent="0.2">
      <c r="A42" s="84" t="s">
        <v>54</v>
      </c>
      <c r="B42" s="31">
        <v>4.3</v>
      </c>
      <c r="C42" s="31">
        <v>4.0999999999999996</v>
      </c>
      <c r="D42" s="85">
        <v>4.5</v>
      </c>
      <c r="E42" s="32"/>
      <c r="F42" s="25"/>
    </row>
    <row r="43" spans="1:7" x14ac:dyDescent="0.2">
      <c r="A43" s="250" t="s">
        <v>12</v>
      </c>
      <c r="B43" s="64">
        <v>14.4</v>
      </c>
      <c r="C43" s="64">
        <v>13.9</v>
      </c>
      <c r="D43" s="218">
        <v>14.8</v>
      </c>
      <c r="E43" s="32"/>
      <c r="F43" s="25"/>
    </row>
    <row r="44" spans="1:7" ht="26.25" customHeight="1" x14ac:dyDescent="0.2">
      <c r="A44" s="368" t="s">
        <v>125</v>
      </c>
      <c r="B44" s="368"/>
      <c r="C44" s="368"/>
      <c r="D44" s="368"/>
      <c r="E44" s="236"/>
      <c r="F44" s="237"/>
      <c r="G44" s="34"/>
    </row>
    <row r="45" spans="1:7" ht="64.5" customHeight="1" x14ac:dyDescent="0.2">
      <c r="A45" s="368" t="s">
        <v>531</v>
      </c>
      <c r="B45" s="368"/>
      <c r="C45" s="368"/>
      <c r="D45" s="368"/>
      <c r="E45" s="236"/>
      <c r="F45" s="25"/>
    </row>
    <row r="46" spans="1:7" ht="49.5" customHeight="1" x14ac:dyDescent="0.2">
      <c r="A46" s="368" t="s">
        <v>163</v>
      </c>
      <c r="B46" s="368"/>
      <c r="C46" s="368"/>
      <c r="D46" s="368"/>
      <c r="E46" s="236"/>
      <c r="F46" s="25"/>
    </row>
    <row r="47" spans="1:7" x14ac:dyDescent="0.2">
      <c r="A47" s="25"/>
      <c r="B47" s="32"/>
      <c r="C47" s="32"/>
      <c r="D47" s="32"/>
      <c r="E47" s="25"/>
      <c r="F47" s="25"/>
    </row>
    <row r="48" spans="1:7" x14ac:dyDescent="0.2">
      <c r="A48" s="25"/>
      <c r="B48" s="32"/>
      <c r="C48" s="32"/>
      <c r="D48" s="32"/>
      <c r="E48" s="25"/>
      <c r="F48" s="25"/>
    </row>
    <row r="49" spans="1:6" x14ac:dyDescent="0.2">
      <c r="A49" s="25"/>
      <c r="B49" s="32"/>
      <c r="C49" s="32"/>
      <c r="D49" s="32"/>
      <c r="E49" s="25"/>
      <c r="F49" s="25"/>
    </row>
    <row r="50" spans="1:6" x14ac:dyDescent="0.2">
      <c r="A50" s="25"/>
      <c r="B50" s="32"/>
      <c r="C50" s="32"/>
      <c r="D50" s="32"/>
      <c r="E50" s="25"/>
      <c r="F50" s="25"/>
    </row>
    <row r="51" spans="1:6" x14ac:dyDescent="0.2">
      <c r="A51" s="25"/>
      <c r="B51" s="32"/>
      <c r="C51" s="32"/>
      <c r="D51" s="32"/>
      <c r="E51" s="25"/>
      <c r="F51" s="25"/>
    </row>
    <row r="52" spans="1:6" x14ac:dyDescent="0.2">
      <c r="A52" s="25"/>
      <c r="B52" s="32"/>
      <c r="C52" s="32"/>
      <c r="D52" s="32"/>
      <c r="E52" s="25"/>
      <c r="F52" s="25"/>
    </row>
    <row r="53" spans="1:6" x14ac:dyDescent="0.2">
      <c r="A53" s="25"/>
      <c r="B53" s="32"/>
      <c r="C53" s="32"/>
      <c r="D53" s="32"/>
      <c r="E53" s="25"/>
      <c r="F53" s="25"/>
    </row>
    <row r="54" spans="1:6" x14ac:dyDescent="0.2">
      <c r="A54" s="25"/>
      <c r="B54" s="32"/>
      <c r="C54" s="32"/>
      <c r="D54" s="32"/>
      <c r="E54" s="25"/>
      <c r="F54" s="25"/>
    </row>
    <row r="55" spans="1:6" x14ac:dyDescent="0.2">
      <c r="A55" s="25"/>
      <c r="B55" s="32"/>
      <c r="C55" s="32"/>
      <c r="D55" s="32"/>
      <c r="E55" s="25"/>
      <c r="F55" s="25"/>
    </row>
    <row r="56" spans="1:6" x14ac:dyDescent="0.2">
      <c r="A56" s="25"/>
      <c r="B56" s="32"/>
      <c r="C56" s="32"/>
      <c r="D56" s="32"/>
      <c r="E56" s="25"/>
      <c r="F56" s="25"/>
    </row>
    <row r="57" spans="1:6" x14ac:dyDescent="0.2">
      <c r="A57" s="25"/>
      <c r="B57" s="32"/>
      <c r="C57" s="32"/>
      <c r="D57" s="32"/>
      <c r="E57" s="25"/>
      <c r="F57" s="25"/>
    </row>
    <row r="58" spans="1:6" x14ac:dyDescent="0.2">
      <c r="A58" s="25"/>
      <c r="B58" s="32"/>
      <c r="C58" s="32"/>
      <c r="D58" s="32"/>
      <c r="E58" s="25"/>
      <c r="F58" s="25"/>
    </row>
    <row r="59" spans="1:6" x14ac:dyDescent="0.2">
      <c r="A59" s="25"/>
      <c r="B59" s="32"/>
      <c r="C59" s="32"/>
      <c r="D59" s="32"/>
      <c r="E59" s="25"/>
      <c r="F59" s="25"/>
    </row>
    <row r="60" spans="1:6" x14ac:dyDescent="0.2">
      <c r="A60" s="25"/>
      <c r="B60" s="32"/>
      <c r="C60" s="32"/>
      <c r="D60" s="32"/>
      <c r="E60" s="25"/>
      <c r="F60" s="25"/>
    </row>
    <row r="61" spans="1:6" x14ac:dyDescent="0.2">
      <c r="A61" s="25"/>
      <c r="B61" s="32"/>
      <c r="C61" s="32"/>
      <c r="D61" s="32"/>
      <c r="E61" s="25"/>
      <c r="F61" s="25"/>
    </row>
    <row r="62" spans="1:6" x14ac:dyDescent="0.2">
      <c r="A62" s="25"/>
      <c r="B62" s="32"/>
      <c r="C62" s="32"/>
      <c r="D62" s="32"/>
      <c r="E62" s="25"/>
      <c r="F62" s="25"/>
    </row>
    <row r="63" spans="1:6" x14ac:dyDescent="0.2">
      <c r="A63" s="25"/>
      <c r="B63" s="32"/>
      <c r="C63" s="32"/>
      <c r="D63" s="32"/>
      <c r="E63" s="25"/>
      <c r="F63" s="25"/>
    </row>
    <row r="64" spans="1:6" x14ac:dyDescent="0.2">
      <c r="A64" s="25"/>
      <c r="B64" s="32"/>
      <c r="C64" s="32"/>
      <c r="D64" s="32"/>
      <c r="E64" s="25"/>
      <c r="F64" s="25"/>
    </row>
    <row r="65" spans="1:6" x14ac:dyDescent="0.2">
      <c r="A65" s="25"/>
      <c r="B65" s="32"/>
      <c r="C65" s="32"/>
      <c r="D65" s="32"/>
      <c r="E65" s="25"/>
      <c r="F65" s="25"/>
    </row>
    <row r="66" spans="1:6" x14ac:dyDescent="0.2">
      <c r="A66" s="25"/>
      <c r="B66" s="32"/>
      <c r="C66" s="32"/>
      <c r="D66" s="32"/>
      <c r="E66" s="25"/>
      <c r="F66" s="25"/>
    </row>
    <row r="67" spans="1:6" x14ac:dyDescent="0.2">
      <c r="A67" s="25"/>
      <c r="B67" s="32"/>
      <c r="C67" s="32"/>
      <c r="D67" s="32"/>
      <c r="E67" s="25"/>
      <c r="F67" s="25"/>
    </row>
    <row r="68" spans="1:6" x14ac:dyDescent="0.2">
      <c r="A68" s="25"/>
      <c r="B68" s="32"/>
      <c r="C68" s="32"/>
      <c r="D68" s="32"/>
      <c r="E68" s="25"/>
      <c r="F68" s="25"/>
    </row>
    <row r="69" spans="1:6" x14ac:dyDescent="0.2">
      <c r="A69" s="25"/>
      <c r="B69" s="32"/>
      <c r="C69" s="32"/>
      <c r="D69" s="32"/>
      <c r="E69" s="25"/>
      <c r="F69" s="25"/>
    </row>
    <row r="70" spans="1:6" x14ac:dyDescent="0.2">
      <c r="A70" s="25"/>
      <c r="B70" s="32"/>
      <c r="C70" s="32"/>
      <c r="D70" s="32"/>
      <c r="E70" s="25"/>
      <c r="F70" s="25"/>
    </row>
    <row r="71" spans="1:6" x14ac:dyDescent="0.2">
      <c r="A71" s="25"/>
      <c r="B71" s="32"/>
      <c r="C71" s="32"/>
      <c r="D71" s="32"/>
      <c r="E71" s="25"/>
      <c r="F71" s="25"/>
    </row>
    <row r="72" spans="1:6" x14ac:dyDescent="0.2">
      <c r="A72" s="25"/>
      <c r="B72" s="32"/>
      <c r="C72" s="32"/>
      <c r="D72" s="32"/>
      <c r="E72" s="25"/>
      <c r="F72" s="25"/>
    </row>
    <row r="73" spans="1:6" x14ac:dyDescent="0.2">
      <c r="A73" s="25"/>
      <c r="B73" s="32"/>
      <c r="C73" s="32"/>
      <c r="D73" s="32"/>
      <c r="E73" s="25"/>
      <c r="F73" s="25"/>
    </row>
    <row r="74" spans="1:6" x14ac:dyDescent="0.2">
      <c r="A74" s="25"/>
      <c r="B74" s="32"/>
      <c r="C74" s="32"/>
      <c r="D74" s="32"/>
      <c r="E74" s="25"/>
      <c r="F74" s="25"/>
    </row>
    <row r="75" spans="1:6" x14ac:dyDescent="0.2">
      <c r="A75" s="25"/>
      <c r="B75" s="32"/>
      <c r="C75" s="32"/>
      <c r="D75" s="32"/>
      <c r="E75" s="25"/>
      <c r="F75" s="25"/>
    </row>
    <row r="76" spans="1:6" x14ac:dyDescent="0.2">
      <c r="A76" s="25"/>
      <c r="B76" s="32"/>
      <c r="C76" s="32"/>
      <c r="D76" s="32"/>
      <c r="E76" s="25"/>
      <c r="F76" s="25"/>
    </row>
    <row r="77" spans="1:6" x14ac:dyDescent="0.2">
      <c r="A77" s="25"/>
      <c r="B77" s="32"/>
      <c r="C77" s="32"/>
      <c r="D77" s="32"/>
      <c r="E77" s="25"/>
      <c r="F77" s="25"/>
    </row>
    <row r="78" spans="1:6" x14ac:dyDescent="0.2">
      <c r="A78" s="25"/>
      <c r="B78" s="32"/>
      <c r="C78" s="32"/>
      <c r="D78" s="32"/>
      <c r="E78" s="25"/>
      <c r="F78" s="25"/>
    </row>
    <row r="79" spans="1:6" x14ac:dyDescent="0.2">
      <c r="A79" s="25"/>
      <c r="B79" s="32"/>
      <c r="C79" s="32"/>
      <c r="D79" s="32"/>
      <c r="E79" s="25"/>
      <c r="F79" s="25"/>
    </row>
    <row r="80" spans="1:6" x14ac:dyDescent="0.2">
      <c r="A80" s="25"/>
      <c r="B80" s="32"/>
      <c r="C80" s="32"/>
      <c r="D80" s="32"/>
      <c r="E80" s="25"/>
      <c r="F80" s="25"/>
    </row>
    <row r="81" spans="1:6" x14ac:dyDescent="0.2">
      <c r="A81" s="25"/>
      <c r="B81" s="32"/>
      <c r="C81" s="32"/>
      <c r="D81" s="32"/>
      <c r="E81" s="25"/>
      <c r="F81" s="25"/>
    </row>
    <row r="82" spans="1:6" x14ac:dyDescent="0.2">
      <c r="A82" s="25"/>
      <c r="B82" s="32"/>
      <c r="C82" s="32"/>
      <c r="D82" s="32"/>
      <c r="E82" s="25"/>
      <c r="F82" s="25"/>
    </row>
    <row r="83" spans="1:6" x14ac:dyDescent="0.2">
      <c r="A83" s="25"/>
      <c r="B83" s="32"/>
      <c r="C83" s="32"/>
      <c r="D83" s="32"/>
      <c r="E83" s="25"/>
      <c r="F83" s="25"/>
    </row>
    <row r="84" spans="1:6" x14ac:dyDescent="0.2">
      <c r="A84" s="25"/>
      <c r="B84" s="32"/>
      <c r="C84" s="32"/>
      <c r="D84" s="32"/>
      <c r="E84" s="25"/>
      <c r="F84" s="25"/>
    </row>
    <row r="85" spans="1:6" x14ac:dyDescent="0.2">
      <c r="A85" s="25"/>
      <c r="B85" s="32"/>
      <c r="C85" s="32"/>
      <c r="D85" s="32"/>
      <c r="E85" s="25"/>
      <c r="F85" s="25"/>
    </row>
    <row r="86" spans="1:6" x14ac:dyDescent="0.2">
      <c r="A86" s="25"/>
      <c r="B86" s="32"/>
      <c r="C86" s="32"/>
      <c r="D86" s="32"/>
      <c r="E86" s="25"/>
      <c r="F86" s="25"/>
    </row>
    <row r="87" spans="1:6" x14ac:dyDescent="0.2">
      <c r="A87" s="25"/>
      <c r="B87" s="32"/>
      <c r="C87" s="32"/>
      <c r="D87" s="32"/>
      <c r="E87" s="25"/>
      <c r="F87" s="25"/>
    </row>
    <row r="88" spans="1:6" x14ac:dyDescent="0.2">
      <c r="A88" s="25"/>
      <c r="B88" s="32"/>
      <c r="C88" s="32"/>
      <c r="D88" s="32"/>
      <c r="E88" s="25"/>
      <c r="F88" s="25"/>
    </row>
    <row r="89" spans="1:6" x14ac:dyDescent="0.2">
      <c r="A89" s="25"/>
      <c r="B89" s="32"/>
      <c r="C89" s="32"/>
      <c r="D89" s="32"/>
      <c r="E89" s="25"/>
      <c r="F89" s="25"/>
    </row>
    <row r="90" spans="1:6" x14ac:dyDescent="0.2">
      <c r="A90" s="25"/>
      <c r="B90" s="32"/>
      <c r="C90" s="32"/>
      <c r="D90" s="32"/>
      <c r="E90" s="25"/>
      <c r="F90" s="25"/>
    </row>
    <row r="91" spans="1:6" x14ac:dyDescent="0.2">
      <c r="A91" s="25"/>
      <c r="B91" s="32"/>
      <c r="C91" s="32"/>
      <c r="D91" s="32"/>
      <c r="E91" s="25"/>
      <c r="F91" s="25"/>
    </row>
    <row r="92" spans="1:6" x14ac:dyDescent="0.2">
      <c r="A92" s="25"/>
      <c r="B92" s="32"/>
      <c r="C92" s="32"/>
      <c r="D92" s="32"/>
      <c r="E92" s="25"/>
      <c r="F92" s="25"/>
    </row>
    <row r="93" spans="1:6" x14ac:dyDescent="0.2">
      <c r="A93" s="25"/>
      <c r="B93" s="32"/>
      <c r="C93" s="32"/>
      <c r="D93" s="32"/>
      <c r="E93" s="25"/>
      <c r="F93" s="25"/>
    </row>
    <row r="94" spans="1:6" x14ac:dyDescent="0.2">
      <c r="A94" s="25"/>
      <c r="B94" s="32"/>
      <c r="C94" s="32"/>
      <c r="D94" s="32"/>
      <c r="E94" s="25"/>
      <c r="F94" s="25"/>
    </row>
    <row r="95" spans="1:6" x14ac:dyDescent="0.2">
      <c r="A95" s="25"/>
      <c r="B95" s="32"/>
      <c r="C95" s="32"/>
      <c r="D95" s="32"/>
      <c r="E95" s="25"/>
      <c r="F95" s="25"/>
    </row>
    <row r="96" spans="1:6" x14ac:dyDescent="0.2">
      <c r="A96" s="25"/>
      <c r="B96" s="32"/>
      <c r="C96" s="32"/>
      <c r="D96" s="32"/>
      <c r="E96" s="25"/>
      <c r="F96" s="25"/>
    </row>
    <row r="97" spans="1:6" x14ac:dyDescent="0.2">
      <c r="A97" s="25"/>
      <c r="B97" s="32"/>
      <c r="C97" s="32"/>
      <c r="D97" s="32"/>
      <c r="E97" s="25"/>
      <c r="F97" s="25"/>
    </row>
    <row r="98" spans="1:6" x14ac:dyDescent="0.2">
      <c r="A98" s="25"/>
      <c r="B98" s="32"/>
      <c r="C98" s="32"/>
      <c r="D98" s="32"/>
      <c r="E98" s="25"/>
      <c r="F98" s="25"/>
    </row>
    <row r="99" spans="1:6" x14ac:dyDescent="0.2">
      <c r="A99" s="25"/>
      <c r="B99" s="32"/>
      <c r="C99" s="32"/>
      <c r="D99" s="32"/>
      <c r="E99" s="25"/>
      <c r="F99" s="25"/>
    </row>
    <row r="100" spans="1:6" x14ac:dyDescent="0.2">
      <c r="A100" s="25"/>
      <c r="B100" s="32"/>
      <c r="C100" s="32"/>
      <c r="D100" s="32"/>
      <c r="E100" s="25"/>
      <c r="F100" s="25"/>
    </row>
    <row r="101" spans="1:6" x14ac:dyDescent="0.2">
      <c r="A101" s="25"/>
      <c r="B101" s="32"/>
      <c r="C101" s="32"/>
      <c r="D101" s="32"/>
      <c r="E101" s="25"/>
      <c r="F101" s="25"/>
    </row>
    <row r="102" spans="1:6" x14ac:dyDescent="0.2">
      <c r="A102" s="25"/>
      <c r="B102" s="32"/>
      <c r="C102" s="32"/>
      <c r="D102" s="32"/>
      <c r="E102" s="25"/>
      <c r="F102" s="25"/>
    </row>
    <row r="103" spans="1:6" x14ac:dyDescent="0.2">
      <c r="A103" s="25"/>
      <c r="B103" s="32"/>
      <c r="C103" s="32"/>
      <c r="D103" s="32"/>
      <c r="E103" s="25"/>
      <c r="F103" s="25"/>
    </row>
    <row r="104" spans="1:6" x14ac:dyDescent="0.2">
      <c r="A104" s="25"/>
      <c r="B104" s="32"/>
      <c r="C104" s="32"/>
      <c r="D104" s="32"/>
      <c r="E104" s="25"/>
      <c r="F104" s="25"/>
    </row>
    <row r="105" spans="1:6" x14ac:dyDescent="0.2">
      <c r="A105" s="25"/>
      <c r="B105" s="32"/>
      <c r="C105" s="32"/>
      <c r="D105" s="32"/>
      <c r="E105" s="25"/>
      <c r="F105" s="25"/>
    </row>
    <row r="106" spans="1:6" x14ac:dyDescent="0.2">
      <c r="A106" s="25"/>
      <c r="B106" s="32"/>
      <c r="C106" s="32"/>
      <c r="D106" s="32"/>
      <c r="E106" s="25"/>
      <c r="F106" s="25"/>
    </row>
    <row r="107" spans="1:6" x14ac:dyDescent="0.2">
      <c r="A107" s="25"/>
      <c r="B107" s="32"/>
      <c r="C107" s="32"/>
      <c r="D107" s="32"/>
      <c r="E107" s="25"/>
      <c r="F107" s="25"/>
    </row>
    <row r="108" spans="1:6" x14ac:dyDescent="0.2">
      <c r="A108" s="25"/>
      <c r="B108" s="32"/>
      <c r="C108" s="32"/>
      <c r="D108" s="32"/>
      <c r="E108" s="25"/>
      <c r="F108" s="25"/>
    </row>
    <row r="109" spans="1:6" x14ac:dyDescent="0.2">
      <c r="A109" s="25"/>
      <c r="B109" s="32"/>
      <c r="C109" s="32"/>
      <c r="D109" s="32"/>
      <c r="E109" s="25"/>
      <c r="F109" s="25"/>
    </row>
    <row r="110" spans="1:6" x14ac:dyDescent="0.2">
      <c r="A110" s="25"/>
      <c r="B110" s="32"/>
      <c r="C110" s="32"/>
      <c r="D110" s="32"/>
      <c r="E110" s="25"/>
      <c r="F110" s="25"/>
    </row>
    <row r="111" spans="1:6" x14ac:dyDescent="0.2">
      <c r="A111" s="25"/>
      <c r="B111" s="32"/>
      <c r="C111" s="32"/>
      <c r="D111" s="32"/>
      <c r="E111" s="25"/>
      <c r="F111" s="25"/>
    </row>
    <row r="112" spans="1:6" x14ac:dyDescent="0.2">
      <c r="A112" s="25"/>
      <c r="B112" s="32"/>
      <c r="C112" s="32"/>
      <c r="D112" s="32"/>
      <c r="E112" s="25"/>
      <c r="F112" s="25"/>
    </row>
    <row r="113" spans="1:6" x14ac:dyDescent="0.2">
      <c r="A113" s="25"/>
      <c r="B113" s="32"/>
      <c r="C113" s="32"/>
      <c r="D113" s="32"/>
      <c r="E113" s="25"/>
      <c r="F113" s="25"/>
    </row>
    <row r="114" spans="1:6" x14ac:dyDescent="0.2">
      <c r="A114" s="25"/>
      <c r="B114" s="32"/>
      <c r="C114" s="32"/>
      <c r="D114" s="32"/>
      <c r="E114" s="25"/>
      <c r="F114" s="25"/>
    </row>
    <row r="115" spans="1:6" x14ac:dyDescent="0.2">
      <c r="A115" s="25"/>
      <c r="B115" s="32"/>
      <c r="C115" s="32"/>
      <c r="D115" s="32"/>
      <c r="E115" s="25"/>
      <c r="F115" s="25"/>
    </row>
    <row r="116" spans="1:6" x14ac:dyDescent="0.2">
      <c r="A116" s="25"/>
      <c r="B116" s="32"/>
      <c r="C116" s="32"/>
      <c r="D116" s="32"/>
      <c r="E116" s="25"/>
      <c r="F116" s="25"/>
    </row>
    <row r="117" spans="1:6" x14ac:dyDescent="0.2">
      <c r="A117" s="25"/>
      <c r="B117" s="32"/>
      <c r="C117" s="32"/>
      <c r="D117" s="32"/>
      <c r="E117" s="25"/>
      <c r="F117" s="25"/>
    </row>
    <row r="118" spans="1:6" x14ac:dyDescent="0.2">
      <c r="A118" s="25"/>
      <c r="B118" s="32"/>
      <c r="C118" s="32"/>
      <c r="D118" s="32"/>
      <c r="E118" s="25"/>
      <c r="F118" s="25"/>
    </row>
    <row r="119" spans="1:6" x14ac:dyDescent="0.2">
      <c r="A119" s="25"/>
      <c r="B119" s="32"/>
      <c r="C119" s="32"/>
      <c r="D119" s="32"/>
      <c r="E119" s="25"/>
      <c r="F119" s="25"/>
    </row>
    <row r="120" spans="1:6" x14ac:dyDescent="0.2">
      <c r="A120" s="25"/>
      <c r="B120" s="32"/>
      <c r="C120" s="32"/>
      <c r="D120" s="32"/>
      <c r="E120" s="25"/>
      <c r="F120" s="25"/>
    </row>
    <row r="121" spans="1:6" x14ac:dyDescent="0.2">
      <c r="A121" s="25"/>
      <c r="B121" s="32"/>
      <c r="C121" s="32"/>
      <c r="D121" s="32"/>
      <c r="E121" s="25"/>
      <c r="F121" s="25"/>
    </row>
    <row r="122" spans="1:6" x14ac:dyDescent="0.2">
      <c r="A122" s="25"/>
      <c r="B122" s="32"/>
      <c r="C122" s="32"/>
      <c r="D122" s="32"/>
      <c r="E122" s="25"/>
      <c r="F122" s="25"/>
    </row>
    <row r="123" spans="1:6" x14ac:dyDescent="0.2">
      <c r="A123" s="25"/>
      <c r="B123" s="32"/>
      <c r="C123" s="32"/>
      <c r="D123" s="32"/>
      <c r="E123" s="25"/>
      <c r="F123" s="25"/>
    </row>
    <row r="124" spans="1:6" x14ac:dyDescent="0.2">
      <c r="A124" s="25"/>
      <c r="B124" s="32"/>
      <c r="C124" s="32"/>
      <c r="D124" s="32"/>
      <c r="E124" s="25"/>
      <c r="F124" s="25"/>
    </row>
    <row r="125" spans="1:6" x14ac:dyDescent="0.2">
      <c r="A125" s="25"/>
      <c r="B125" s="32"/>
      <c r="C125" s="32"/>
      <c r="D125" s="32"/>
      <c r="E125" s="25"/>
      <c r="F125" s="25"/>
    </row>
    <row r="126" spans="1:6" x14ac:dyDescent="0.2">
      <c r="A126" s="25"/>
      <c r="B126" s="32"/>
      <c r="C126" s="32"/>
      <c r="D126" s="32"/>
      <c r="E126" s="25"/>
      <c r="F126" s="25"/>
    </row>
    <row r="127" spans="1:6" x14ac:dyDescent="0.2">
      <c r="A127" s="25"/>
      <c r="B127" s="32"/>
      <c r="C127" s="32"/>
      <c r="D127" s="32"/>
      <c r="E127" s="25"/>
      <c r="F127" s="25"/>
    </row>
    <row r="128" spans="1:6" x14ac:dyDescent="0.2">
      <c r="A128" s="25"/>
      <c r="B128" s="32"/>
      <c r="C128" s="32"/>
      <c r="D128" s="32"/>
      <c r="E128" s="25"/>
      <c r="F128" s="25"/>
    </row>
    <row r="129" spans="1:6" x14ac:dyDescent="0.2">
      <c r="A129" s="25"/>
      <c r="B129" s="32"/>
      <c r="C129" s="32"/>
      <c r="D129" s="32"/>
      <c r="E129" s="25"/>
      <c r="F129" s="25"/>
    </row>
    <row r="130" spans="1:6" x14ac:dyDescent="0.2">
      <c r="A130" s="25"/>
      <c r="B130" s="32"/>
      <c r="C130" s="32"/>
      <c r="D130" s="32"/>
      <c r="E130" s="25"/>
      <c r="F130" s="25"/>
    </row>
    <row r="131" spans="1:6" x14ac:dyDescent="0.2">
      <c r="A131" s="25"/>
      <c r="B131" s="32"/>
      <c r="C131" s="32"/>
      <c r="D131" s="32"/>
      <c r="E131" s="25"/>
      <c r="F131" s="25"/>
    </row>
    <row r="132" spans="1:6" x14ac:dyDescent="0.2">
      <c r="A132" s="25"/>
      <c r="B132" s="32"/>
      <c r="C132" s="32"/>
      <c r="D132" s="32"/>
      <c r="E132" s="25"/>
      <c r="F132" s="25"/>
    </row>
    <row r="133" spans="1:6" x14ac:dyDescent="0.2">
      <c r="A133" s="25"/>
      <c r="B133" s="32"/>
      <c r="C133" s="32"/>
      <c r="D133" s="32"/>
      <c r="E133" s="25"/>
      <c r="F133" s="25"/>
    </row>
    <row r="134" spans="1:6" x14ac:dyDescent="0.2">
      <c r="A134" s="25"/>
      <c r="B134" s="32"/>
      <c r="C134" s="32"/>
      <c r="D134" s="32"/>
      <c r="E134" s="25"/>
      <c r="F134" s="25"/>
    </row>
    <row r="135" spans="1:6" x14ac:dyDescent="0.2">
      <c r="A135" s="25"/>
      <c r="B135" s="32"/>
      <c r="C135" s="32"/>
      <c r="D135" s="32"/>
      <c r="E135" s="25"/>
      <c r="F135" s="25"/>
    </row>
    <row r="136" spans="1:6" x14ac:dyDescent="0.2">
      <c r="A136" s="25"/>
      <c r="B136" s="32"/>
      <c r="C136" s="32"/>
      <c r="D136" s="32"/>
      <c r="E136" s="25"/>
      <c r="F136" s="25"/>
    </row>
    <row r="137" spans="1:6" x14ac:dyDescent="0.2">
      <c r="A137" s="25"/>
      <c r="B137" s="32"/>
      <c r="C137" s="32"/>
      <c r="D137" s="32"/>
      <c r="E137" s="25"/>
      <c r="F137" s="25"/>
    </row>
    <row r="138" spans="1:6" x14ac:dyDescent="0.2">
      <c r="A138" s="25"/>
      <c r="B138" s="32"/>
      <c r="C138" s="32"/>
      <c r="D138" s="32"/>
      <c r="E138" s="25"/>
      <c r="F138" s="25"/>
    </row>
    <row r="139" spans="1:6" x14ac:dyDescent="0.2">
      <c r="A139" s="25"/>
      <c r="B139" s="32"/>
      <c r="C139" s="32"/>
      <c r="D139" s="32"/>
      <c r="E139" s="25"/>
      <c r="F139" s="25"/>
    </row>
    <row r="140" spans="1:6" x14ac:dyDescent="0.2">
      <c r="A140" s="25"/>
      <c r="B140" s="32"/>
      <c r="C140" s="32"/>
      <c r="D140" s="32"/>
      <c r="E140" s="25"/>
      <c r="F140" s="25"/>
    </row>
    <row r="141" spans="1:6" x14ac:dyDescent="0.2">
      <c r="A141" s="25"/>
      <c r="B141" s="32"/>
      <c r="C141" s="32"/>
      <c r="D141" s="32"/>
      <c r="E141" s="25"/>
      <c r="F141" s="25"/>
    </row>
    <row r="142" spans="1:6" x14ac:dyDescent="0.2">
      <c r="A142" s="25"/>
      <c r="B142" s="32"/>
      <c r="C142" s="32"/>
      <c r="D142" s="32"/>
      <c r="E142" s="25"/>
      <c r="F142" s="25"/>
    </row>
    <row r="143" spans="1:6" x14ac:dyDescent="0.2">
      <c r="A143" s="25"/>
      <c r="B143" s="32"/>
      <c r="C143" s="32"/>
      <c r="D143" s="32"/>
      <c r="E143" s="25"/>
      <c r="F143" s="25"/>
    </row>
    <row r="144" spans="1:6" x14ac:dyDescent="0.2">
      <c r="A144" s="25"/>
      <c r="B144" s="32"/>
      <c r="C144" s="32"/>
      <c r="D144" s="32"/>
      <c r="E144" s="25"/>
      <c r="F144" s="25"/>
    </row>
    <row r="145" spans="1:6" x14ac:dyDescent="0.2">
      <c r="A145" s="25"/>
      <c r="B145" s="32"/>
      <c r="C145" s="32"/>
      <c r="D145" s="32"/>
      <c r="E145" s="25"/>
      <c r="F145" s="25"/>
    </row>
    <row r="146" spans="1:6" x14ac:dyDescent="0.2">
      <c r="A146" s="25"/>
      <c r="B146" s="32"/>
      <c r="C146" s="32"/>
      <c r="D146" s="32"/>
      <c r="E146" s="25"/>
      <c r="F146" s="25"/>
    </row>
    <row r="147" spans="1:6" x14ac:dyDescent="0.2">
      <c r="A147" s="25"/>
      <c r="B147" s="32"/>
      <c r="C147" s="32"/>
      <c r="D147" s="32"/>
      <c r="E147" s="25"/>
      <c r="F147" s="25"/>
    </row>
    <row r="148" spans="1:6" x14ac:dyDescent="0.2">
      <c r="A148" s="25"/>
      <c r="B148" s="32"/>
      <c r="C148" s="32"/>
      <c r="D148" s="32"/>
      <c r="E148" s="25"/>
      <c r="F148" s="25"/>
    </row>
    <row r="149" spans="1:6" x14ac:dyDescent="0.2">
      <c r="A149" s="25"/>
      <c r="B149" s="32"/>
      <c r="C149" s="32"/>
      <c r="D149" s="32"/>
      <c r="E149" s="25"/>
      <c r="F149" s="25"/>
    </row>
    <row r="150" spans="1:6" x14ac:dyDescent="0.2">
      <c r="A150" s="25"/>
      <c r="B150" s="32"/>
      <c r="C150" s="32"/>
      <c r="D150" s="32"/>
      <c r="E150" s="25"/>
      <c r="F150" s="25"/>
    </row>
    <row r="151" spans="1:6" x14ac:dyDescent="0.2">
      <c r="A151" s="25"/>
      <c r="B151" s="32"/>
      <c r="C151" s="32"/>
      <c r="D151" s="32"/>
      <c r="E151" s="25"/>
      <c r="F151" s="25"/>
    </row>
    <row r="152" spans="1:6" x14ac:dyDescent="0.2">
      <c r="A152" s="25"/>
      <c r="B152" s="32"/>
      <c r="C152" s="32"/>
      <c r="D152" s="32"/>
      <c r="E152" s="25"/>
      <c r="F152" s="25"/>
    </row>
    <row r="153" spans="1:6" x14ac:dyDescent="0.2">
      <c r="A153" s="25"/>
      <c r="B153" s="32"/>
      <c r="C153" s="32"/>
      <c r="D153" s="32"/>
      <c r="E153" s="25"/>
      <c r="F153" s="25"/>
    </row>
    <row r="154" spans="1:6" x14ac:dyDescent="0.2">
      <c r="A154" s="25"/>
      <c r="B154" s="32"/>
      <c r="C154" s="32"/>
      <c r="D154" s="32"/>
      <c r="E154" s="25"/>
      <c r="F154" s="25"/>
    </row>
    <row r="155" spans="1:6" x14ac:dyDescent="0.2">
      <c r="A155" s="25"/>
      <c r="B155" s="32"/>
      <c r="C155" s="32"/>
      <c r="D155" s="32"/>
      <c r="E155" s="25"/>
      <c r="F155" s="25"/>
    </row>
    <row r="156" spans="1:6" x14ac:dyDescent="0.2">
      <c r="A156" s="25"/>
      <c r="B156" s="32"/>
      <c r="C156" s="32"/>
      <c r="D156" s="32"/>
      <c r="E156" s="25"/>
      <c r="F156" s="25"/>
    </row>
    <row r="157" spans="1:6" x14ac:dyDescent="0.2">
      <c r="A157" s="25"/>
      <c r="B157" s="32"/>
      <c r="C157" s="32"/>
      <c r="D157" s="32"/>
      <c r="E157" s="25"/>
      <c r="F157" s="25"/>
    </row>
    <row r="158" spans="1:6" x14ac:dyDescent="0.2">
      <c r="A158" s="25"/>
      <c r="B158" s="32"/>
      <c r="C158" s="32"/>
      <c r="D158" s="32"/>
      <c r="E158" s="25"/>
      <c r="F158" s="25"/>
    </row>
    <row r="159" spans="1:6" x14ac:dyDescent="0.2">
      <c r="A159" s="25"/>
      <c r="B159" s="32"/>
      <c r="C159" s="32"/>
      <c r="D159" s="32"/>
      <c r="E159" s="25"/>
      <c r="F159" s="25"/>
    </row>
    <row r="160" spans="1:6" x14ac:dyDescent="0.2">
      <c r="A160" s="25"/>
      <c r="B160" s="32"/>
      <c r="C160" s="32"/>
      <c r="D160" s="32"/>
      <c r="E160" s="25"/>
      <c r="F160" s="25"/>
    </row>
    <row r="161" spans="1:6" x14ac:dyDescent="0.2">
      <c r="A161" s="25"/>
      <c r="B161" s="32"/>
      <c r="C161" s="32"/>
      <c r="D161" s="32"/>
      <c r="E161" s="25"/>
      <c r="F161" s="25"/>
    </row>
    <row r="162" spans="1:6" x14ac:dyDescent="0.2">
      <c r="A162" s="25"/>
      <c r="B162" s="32"/>
      <c r="C162" s="32"/>
      <c r="D162" s="32"/>
      <c r="E162" s="25"/>
      <c r="F162" s="25"/>
    </row>
    <row r="163" spans="1:6" x14ac:dyDescent="0.2">
      <c r="A163" s="25"/>
      <c r="B163" s="32"/>
      <c r="C163" s="32"/>
      <c r="D163" s="32"/>
      <c r="E163" s="25"/>
      <c r="F163" s="25"/>
    </row>
    <row r="164" spans="1:6" x14ac:dyDescent="0.2">
      <c r="A164" s="25"/>
      <c r="B164" s="32"/>
      <c r="C164" s="32"/>
      <c r="D164" s="32"/>
      <c r="E164" s="25"/>
      <c r="F164" s="25"/>
    </row>
    <row r="165" spans="1:6" x14ac:dyDescent="0.2">
      <c r="A165" s="25"/>
      <c r="B165" s="32"/>
      <c r="C165" s="32"/>
      <c r="D165" s="32"/>
      <c r="E165" s="25"/>
      <c r="F165" s="25"/>
    </row>
    <row r="166" spans="1:6" x14ac:dyDescent="0.2">
      <c r="A166" s="25"/>
      <c r="B166" s="32"/>
      <c r="C166" s="32"/>
      <c r="D166" s="32"/>
      <c r="E166" s="25"/>
      <c r="F166" s="25"/>
    </row>
    <row r="167" spans="1:6" x14ac:dyDescent="0.2">
      <c r="A167" s="25"/>
      <c r="B167" s="32"/>
      <c r="C167" s="32"/>
      <c r="D167" s="32"/>
      <c r="E167" s="25"/>
      <c r="F167" s="25"/>
    </row>
    <row r="168" spans="1:6" x14ac:dyDescent="0.2">
      <c r="A168" s="25"/>
      <c r="B168" s="32"/>
      <c r="C168" s="32"/>
      <c r="D168" s="32"/>
      <c r="E168" s="25"/>
      <c r="F168" s="25"/>
    </row>
    <row r="169" spans="1:6" x14ac:dyDescent="0.2">
      <c r="A169" s="25"/>
      <c r="B169" s="32"/>
      <c r="C169" s="32"/>
      <c r="D169" s="32"/>
      <c r="E169" s="25"/>
      <c r="F169" s="25"/>
    </row>
    <row r="170" spans="1:6" x14ac:dyDescent="0.2">
      <c r="A170" s="25"/>
      <c r="B170" s="32"/>
      <c r="C170" s="32"/>
      <c r="D170" s="32"/>
      <c r="E170" s="25"/>
      <c r="F170" s="25"/>
    </row>
    <row r="171" spans="1:6" x14ac:dyDescent="0.2">
      <c r="A171" s="25"/>
      <c r="B171" s="32"/>
      <c r="C171" s="32"/>
      <c r="D171" s="32"/>
      <c r="E171" s="25"/>
      <c r="F171" s="25"/>
    </row>
    <row r="172" spans="1:6" x14ac:dyDescent="0.2">
      <c r="A172" s="25"/>
      <c r="B172" s="32"/>
      <c r="C172" s="32"/>
      <c r="D172" s="32"/>
      <c r="E172" s="25"/>
      <c r="F172" s="25"/>
    </row>
    <row r="173" spans="1:6" x14ac:dyDescent="0.2">
      <c r="A173" s="25"/>
      <c r="B173" s="32"/>
      <c r="C173" s="32"/>
      <c r="D173" s="32"/>
      <c r="E173" s="25"/>
      <c r="F173" s="25"/>
    </row>
    <row r="174" spans="1:6" x14ac:dyDescent="0.2">
      <c r="A174" s="25"/>
      <c r="B174" s="32"/>
      <c r="C174" s="32"/>
      <c r="D174" s="32"/>
      <c r="E174" s="25"/>
      <c r="F174" s="25"/>
    </row>
    <row r="175" spans="1:6" x14ac:dyDescent="0.2">
      <c r="A175" s="25"/>
      <c r="B175" s="32"/>
      <c r="C175" s="32"/>
      <c r="D175" s="32"/>
      <c r="E175" s="25"/>
      <c r="F175" s="25"/>
    </row>
    <row r="176" spans="1:6" x14ac:dyDescent="0.2">
      <c r="A176" s="25"/>
      <c r="B176" s="32"/>
      <c r="C176" s="32"/>
      <c r="D176" s="32"/>
      <c r="E176" s="25"/>
      <c r="F176" s="25"/>
    </row>
    <row r="177" spans="1:6" x14ac:dyDescent="0.2">
      <c r="A177" s="25"/>
      <c r="B177" s="32"/>
      <c r="C177" s="32"/>
      <c r="D177" s="32"/>
      <c r="E177" s="25"/>
      <c r="F177" s="25"/>
    </row>
    <row r="178" spans="1:6" x14ac:dyDescent="0.2">
      <c r="A178" s="25"/>
      <c r="B178" s="32"/>
      <c r="C178" s="32"/>
      <c r="D178" s="32"/>
      <c r="E178" s="25"/>
      <c r="F178" s="25"/>
    </row>
    <row r="179" spans="1:6" x14ac:dyDescent="0.2">
      <c r="A179" s="25"/>
      <c r="B179" s="32"/>
      <c r="C179" s="32"/>
      <c r="D179" s="32"/>
      <c r="E179" s="25"/>
      <c r="F179" s="25"/>
    </row>
    <row r="180" spans="1:6" x14ac:dyDescent="0.2">
      <c r="A180" s="25"/>
      <c r="B180" s="32"/>
      <c r="C180" s="32"/>
      <c r="D180" s="32"/>
      <c r="E180" s="25"/>
      <c r="F180" s="25"/>
    </row>
    <row r="181" spans="1:6" x14ac:dyDescent="0.2">
      <c r="A181" s="25"/>
      <c r="B181" s="32"/>
      <c r="C181" s="32"/>
      <c r="D181" s="32"/>
      <c r="E181" s="25"/>
      <c r="F181" s="25"/>
    </row>
    <row r="182" spans="1:6" x14ac:dyDescent="0.2">
      <c r="A182" s="25"/>
      <c r="B182" s="32"/>
      <c r="C182" s="32"/>
      <c r="D182" s="32"/>
      <c r="E182" s="25"/>
      <c r="F182" s="25"/>
    </row>
    <row r="183" spans="1:6" x14ac:dyDescent="0.2">
      <c r="A183" s="25"/>
      <c r="B183" s="32"/>
      <c r="C183" s="32"/>
      <c r="D183" s="32"/>
      <c r="E183" s="25"/>
      <c r="F183" s="25"/>
    </row>
    <row r="184" spans="1:6" x14ac:dyDescent="0.2">
      <c r="A184" s="25"/>
      <c r="B184" s="32"/>
      <c r="C184" s="32"/>
      <c r="D184" s="32"/>
      <c r="E184" s="25"/>
      <c r="F184" s="25"/>
    </row>
    <row r="185" spans="1:6" x14ac:dyDescent="0.2">
      <c r="A185" s="25"/>
      <c r="B185" s="32"/>
      <c r="C185" s="32"/>
      <c r="D185" s="32"/>
      <c r="E185" s="25"/>
      <c r="F185" s="25"/>
    </row>
    <row r="186" spans="1:6" x14ac:dyDescent="0.2">
      <c r="A186" s="25"/>
      <c r="B186" s="32"/>
      <c r="C186" s="32"/>
      <c r="D186" s="32"/>
      <c r="E186" s="25"/>
      <c r="F186" s="25"/>
    </row>
  </sheetData>
  <sortState xmlns:xlrd2="http://schemas.microsoft.com/office/spreadsheetml/2017/richdata2" ref="A16:E21">
    <sortCondition ref="A16"/>
  </sortState>
  <mergeCells count="13">
    <mergeCell ref="A27:D27"/>
    <mergeCell ref="A22:D22"/>
    <mergeCell ref="A34:D34"/>
    <mergeCell ref="A1:D1"/>
    <mergeCell ref="A4:D4"/>
    <mergeCell ref="A9:D9"/>
    <mergeCell ref="A15:D15"/>
    <mergeCell ref="A2:D2"/>
    <mergeCell ref="A45:D45"/>
    <mergeCell ref="A44:D44"/>
    <mergeCell ref="A46:D46"/>
    <mergeCell ref="A31:D31"/>
    <mergeCell ref="A37:D37"/>
  </mergeCells>
  <pageMargins left="0.7" right="0.7" top="0.75" bottom="0.75" header="0.3" footer="0.3"/>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07"/>
  <sheetViews>
    <sheetView zoomScaleNormal="100" workbookViewId="0">
      <pane ySplit="1" topLeftCell="A2" activePane="bottomLeft" state="frozen"/>
      <selection activeCell="G189" sqref="G189"/>
      <selection pane="bottomLeft" sqref="A1:E1"/>
    </sheetView>
  </sheetViews>
  <sheetFormatPr defaultColWidth="9.140625" defaultRowHeight="12.75" x14ac:dyDescent="0.2"/>
  <cols>
    <col min="1" max="1" width="24.85546875" style="1" customWidth="1"/>
    <col min="2" max="3" width="9.7109375" style="1" customWidth="1"/>
    <col min="4" max="5" width="9.85546875" style="1" customWidth="1"/>
    <col min="6" max="6" width="9.28515625" style="1" customWidth="1"/>
    <col min="7" max="16384" width="9.140625" style="1"/>
  </cols>
  <sheetData>
    <row r="1" spans="1:8" ht="15.75" x14ac:dyDescent="0.25">
      <c r="A1" s="372" t="s">
        <v>471</v>
      </c>
      <c r="B1" s="373"/>
      <c r="C1" s="373"/>
      <c r="D1" s="373"/>
      <c r="E1" s="374"/>
      <c r="F1" s="25"/>
    </row>
    <row r="2" spans="1:8" ht="81.75" customHeight="1" x14ac:dyDescent="0.25">
      <c r="A2" s="381" t="s">
        <v>441</v>
      </c>
      <c r="B2" s="382"/>
      <c r="C2" s="382"/>
      <c r="D2" s="382"/>
      <c r="E2" s="383"/>
      <c r="F2" s="249"/>
      <c r="H2" s="8"/>
    </row>
    <row r="3" spans="1:8" ht="30" customHeight="1" x14ac:dyDescent="0.25">
      <c r="A3" s="378" t="s">
        <v>595</v>
      </c>
      <c r="B3" s="379"/>
      <c r="C3" s="379"/>
      <c r="D3" s="379"/>
      <c r="E3" s="380"/>
      <c r="F3" s="25"/>
      <c r="H3" s="14"/>
    </row>
    <row r="4" spans="1:8" s="3" customFormat="1" ht="51" x14ac:dyDescent="0.2">
      <c r="A4" s="97"/>
      <c r="B4" s="211" t="s">
        <v>70</v>
      </c>
      <c r="C4" s="211" t="s">
        <v>383</v>
      </c>
      <c r="D4" s="98"/>
      <c r="E4" s="99"/>
      <c r="F4" s="26"/>
    </row>
    <row r="5" spans="1:8" s="3" customFormat="1" ht="15" x14ac:dyDescent="0.2">
      <c r="A5" s="100" t="s">
        <v>4</v>
      </c>
      <c r="B5" s="101">
        <v>32800</v>
      </c>
      <c r="C5" s="316" t="s">
        <v>495</v>
      </c>
      <c r="D5" s="98"/>
      <c r="E5" s="99"/>
      <c r="F5" s="26"/>
    </row>
    <row r="6" spans="1:8" s="3" customFormat="1" x14ac:dyDescent="0.2">
      <c r="A6" s="100" t="s">
        <v>5</v>
      </c>
      <c r="B6" s="103" t="s">
        <v>60</v>
      </c>
      <c r="C6" s="102">
        <v>20.8</v>
      </c>
      <c r="D6" s="98"/>
      <c r="E6" s="99"/>
      <c r="F6" s="26"/>
    </row>
    <row r="7" spans="1:8" s="3" customFormat="1" x14ac:dyDescent="0.2">
      <c r="A7" s="104" t="s">
        <v>237</v>
      </c>
      <c r="B7" s="44"/>
      <c r="C7" s="102"/>
      <c r="D7" s="98"/>
      <c r="E7" s="99"/>
      <c r="F7" s="26"/>
    </row>
    <row r="8" spans="1:8" s="3" customFormat="1" x14ac:dyDescent="0.2">
      <c r="A8" s="105" t="s">
        <v>11</v>
      </c>
      <c r="B8" s="103" t="s">
        <v>60</v>
      </c>
      <c r="C8" s="106">
        <v>25.6</v>
      </c>
      <c r="D8" s="98"/>
      <c r="E8" s="99"/>
      <c r="F8" s="26"/>
    </row>
    <row r="9" spans="1:8" s="3" customFormat="1" x14ac:dyDescent="0.2">
      <c r="A9" s="105" t="s">
        <v>10</v>
      </c>
      <c r="B9" s="103" t="s">
        <v>60</v>
      </c>
      <c r="C9" s="106">
        <v>19</v>
      </c>
      <c r="D9" s="98"/>
      <c r="E9" s="99"/>
      <c r="F9" s="26"/>
    </row>
    <row r="10" spans="1:8" s="3" customFormat="1" x14ac:dyDescent="0.2">
      <c r="A10" s="105" t="s">
        <v>61</v>
      </c>
      <c r="B10" s="103" t="s">
        <v>60</v>
      </c>
      <c r="C10" s="106">
        <v>26.8</v>
      </c>
      <c r="D10" s="98"/>
      <c r="E10" s="99"/>
      <c r="F10" s="26"/>
    </row>
    <row r="11" spans="1:8" s="3" customFormat="1" x14ac:dyDescent="0.2">
      <c r="A11" s="105" t="s">
        <v>9</v>
      </c>
      <c r="B11" s="103" t="s">
        <v>60</v>
      </c>
      <c r="C11" s="106">
        <v>17.3</v>
      </c>
      <c r="D11" s="98"/>
      <c r="E11" s="99"/>
      <c r="F11" s="26"/>
    </row>
    <row r="12" spans="1:8" s="3" customFormat="1" x14ac:dyDescent="0.2">
      <c r="A12" s="104" t="s">
        <v>14</v>
      </c>
      <c r="B12" s="103"/>
      <c r="C12" s="106"/>
      <c r="D12" s="98"/>
      <c r="E12" s="99"/>
      <c r="F12" s="26"/>
    </row>
    <row r="13" spans="1:8" s="3" customFormat="1" ht="15" x14ac:dyDescent="0.2">
      <c r="A13" s="105" t="s">
        <v>241</v>
      </c>
      <c r="B13" s="103" t="s">
        <v>60</v>
      </c>
      <c r="C13" s="209" t="s">
        <v>469</v>
      </c>
      <c r="D13" s="98"/>
      <c r="E13" s="99"/>
      <c r="F13" s="26"/>
    </row>
    <row r="14" spans="1:8" s="3" customFormat="1" x14ac:dyDescent="0.2">
      <c r="A14" s="105" t="s">
        <v>243</v>
      </c>
      <c r="B14" s="103" t="s">
        <v>60</v>
      </c>
      <c r="C14" s="106">
        <v>16.850000000000001</v>
      </c>
      <c r="D14" s="98"/>
      <c r="E14" s="99"/>
      <c r="F14" s="26"/>
    </row>
    <row r="15" spans="1:8" s="3" customFormat="1" x14ac:dyDescent="0.2">
      <c r="A15" s="104" t="s">
        <v>13</v>
      </c>
      <c r="B15" s="44"/>
      <c r="C15" s="102"/>
      <c r="D15" s="98"/>
      <c r="E15" s="99"/>
      <c r="F15" s="26"/>
    </row>
    <row r="16" spans="1:8" s="3" customFormat="1" x14ac:dyDescent="0.2">
      <c r="A16" s="105" t="s">
        <v>484</v>
      </c>
      <c r="B16" s="103" t="s">
        <v>60</v>
      </c>
      <c r="C16" s="102">
        <v>19.8</v>
      </c>
      <c r="D16" s="98"/>
      <c r="E16" s="99"/>
      <c r="F16" s="26"/>
    </row>
    <row r="17" spans="1:6" s="3" customFormat="1" ht="15" x14ac:dyDescent="0.2">
      <c r="A17" s="105" t="s">
        <v>483</v>
      </c>
      <c r="B17" s="103" t="s">
        <v>60</v>
      </c>
      <c r="C17" s="102" t="s">
        <v>496</v>
      </c>
      <c r="D17" s="98"/>
      <c r="E17" s="99"/>
      <c r="F17" s="26"/>
    </row>
    <row r="18" spans="1:6" x14ac:dyDescent="0.2">
      <c r="A18" s="107" t="s">
        <v>180</v>
      </c>
      <c r="B18" s="108"/>
      <c r="C18" s="108"/>
      <c r="D18" s="108"/>
      <c r="E18" s="109"/>
      <c r="F18" s="25"/>
    </row>
    <row r="19" spans="1:6" ht="40.5" customHeight="1" x14ac:dyDescent="0.2">
      <c r="A19" s="110"/>
      <c r="B19" s="212" t="s">
        <v>0</v>
      </c>
      <c r="C19" s="212" t="s">
        <v>1</v>
      </c>
      <c r="D19" s="212" t="s">
        <v>2</v>
      </c>
      <c r="E19" s="213" t="s">
        <v>3</v>
      </c>
      <c r="F19" s="25"/>
    </row>
    <row r="20" spans="1:6" x14ac:dyDescent="0.2">
      <c r="A20" s="112" t="s">
        <v>4</v>
      </c>
      <c r="B20" s="113">
        <v>13.1</v>
      </c>
      <c r="C20" s="113">
        <v>12.9</v>
      </c>
      <c r="D20" s="113">
        <v>13.3</v>
      </c>
      <c r="E20" s="126" t="s">
        <v>60</v>
      </c>
      <c r="F20" s="25"/>
    </row>
    <row r="21" spans="1:6" x14ac:dyDescent="0.2">
      <c r="A21" s="112" t="s">
        <v>5</v>
      </c>
      <c r="B21" s="113">
        <v>32.200000000000003</v>
      </c>
      <c r="C21" s="113">
        <v>31.7</v>
      </c>
      <c r="D21" s="113">
        <v>32.799999999999997</v>
      </c>
      <c r="E21" s="126" t="s">
        <v>60</v>
      </c>
      <c r="F21" s="25"/>
    </row>
    <row r="22" spans="1:6" x14ac:dyDescent="0.2">
      <c r="A22" s="104" t="s">
        <v>541</v>
      </c>
      <c r="B22" s="32"/>
      <c r="C22" s="32"/>
      <c r="D22" s="32"/>
      <c r="E22" s="91"/>
      <c r="F22" s="25"/>
    </row>
    <row r="23" spans="1:6" x14ac:dyDescent="0.2">
      <c r="A23" s="115" t="s">
        <v>6</v>
      </c>
      <c r="B23" s="113">
        <v>27.2</v>
      </c>
      <c r="C23" s="113">
        <v>26.5</v>
      </c>
      <c r="D23" s="113">
        <v>27.9</v>
      </c>
      <c r="E23" s="86" t="s">
        <v>57</v>
      </c>
      <c r="F23" s="25"/>
    </row>
    <row r="24" spans="1:6" x14ac:dyDescent="0.2">
      <c r="A24" s="105" t="s">
        <v>7</v>
      </c>
      <c r="B24" s="32">
        <v>35.200000000000003</v>
      </c>
      <c r="C24" s="32">
        <v>34.200000000000003</v>
      </c>
      <c r="D24" s="32">
        <v>36.200000000000003</v>
      </c>
      <c r="E24" s="120" t="s">
        <v>58</v>
      </c>
      <c r="F24" s="25"/>
    </row>
    <row r="25" spans="1:6" x14ac:dyDescent="0.2">
      <c r="A25" s="115" t="s">
        <v>8</v>
      </c>
      <c r="B25" s="113">
        <v>46.7</v>
      </c>
      <c r="C25" s="113">
        <v>45.2</v>
      </c>
      <c r="D25" s="113">
        <v>48.3</v>
      </c>
      <c r="E25" s="120" t="s">
        <v>58</v>
      </c>
      <c r="F25" s="25"/>
    </row>
    <row r="26" spans="1:6" x14ac:dyDescent="0.2">
      <c r="A26" s="116" t="s">
        <v>237</v>
      </c>
      <c r="B26" s="113"/>
      <c r="C26" s="113"/>
      <c r="D26" s="113"/>
      <c r="E26" s="94"/>
      <c r="F26" s="25"/>
    </row>
    <row r="27" spans="1:6" x14ac:dyDescent="0.2">
      <c r="A27" s="105" t="s">
        <v>11</v>
      </c>
      <c r="B27" s="89">
        <v>14</v>
      </c>
      <c r="C27" s="32">
        <v>12.9</v>
      </c>
      <c r="D27" s="32">
        <v>15.2</v>
      </c>
      <c r="E27" s="120" t="s">
        <v>58</v>
      </c>
      <c r="F27" s="25"/>
    </row>
    <row r="28" spans="1:6" x14ac:dyDescent="0.2">
      <c r="A28" s="105" t="s">
        <v>10</v>
      </c>
      <c r="B28" s="32">
        <v>33.9</v>
      </c>
      <c r="C28" s="32">
        <v>32.700000000000003</v>
      </c>
      <c r="D28" s="89">
        <v>35</v>
      </c>
      <c r="E28" s="120" t="s">
        <v>58</v>
      </c>
      <c r="F28" s="25"/>
    </row>
    <row r="29" spans="1:6" x14ac:dyDescent="0.2">
      <c r="A29" s="105" t="s">
        <v>61</v>
      </c>
      <c r="B29" s="32">
        <v>30.1</v>
      </c>
      <c r="C29" s="32">
        <v>28.9</v>
      </c>
      <c r="D29" s="32">
        <v>31.4</v>
      </c>
      <c r="E29" s="120" t="s">
        <v>58</v>
      </c>
      <c r="F29" s="25"/>
    </row>
    <row r="30" spans="1:6" x14ac:dyDescent="0.2">
      <c r="A30" s="105" t="s">
        <v>9</v>
      </c>
      <c r="B30" s="32">
        <v>37.700000000000003</v>
      </c>
      <c r="C30" s="32">
        <v>36.799999999999997</v>
      </c>
      <c r="D30" s="32">
        <v>38.5</v>
      </c>
      <c r="E30" s="127" t="s">
        <v>56</v>
      </c>
      <c r="F30" s="25"/>
    </row>
    <row r="31" spans="1:6" x14ac:dyDescent="0.2">
      <c r="A31" s="105" t="s">
        <v>12</v>
      </c>
      <c r="B31" s="32">
        <v>25.3</v>
      </c>
      <c r="C31" s="89">
        <v>21.6</v>
      </c>
      <c r="D31" s="32">
        <v>29.5</v>
      </c>
      <c r="E31" s="120" t="s">
        <v>58</v>
      </c>
      <c r="F31" s="25"/>
    </row>
    <row r="32" spans="1:6" x14ac:dyDescent="0.2">
      <c r="A32" s="116" t="s">
        <v>14</v>
      </c>
      <c r="B32" s="113"/>
      <c r="C32" s="113"/>
      <c r="D32" s="113"/>
      <c r="E32" s="94"/>
      <c r="F32" s="25"/>
    </row>
    <row r="33" spans="1:6" x14ac:dyDescent="0.2">
      <c r="A33" s="105" t="s">
        <v>241</v>
      </c>
      <c r="B33" s="32">
        <v>23.7</v>
      </c>
      <c r="C33" s="89">
        <v>23</v>
      </c>
      <c r="D33" s="32">
        <v>24.4</v>
      </c>
      <c r="E33" s="120" t="s">
        <v>58</v>
      </c>
      <c r="F33" s="25"/>
    </row>
    <row r="34" spans="1:6" x14ac:dyDescent="0.2">
      <c r="A34" s="105" t="s">
        <v>243</v>
      </c>
      <c r="B34" s="32">
        <v>40.700000000000003</v>
      </c>
      <c r="C34" s="89">
        <v>39.799999999999997</v>
      </c>
      <c r="D34" s="32">
        <v>41.5</v>
      </c>
      <c r="E34" s="127" t="s">
        <v>57</v>
      </c>
      <c r="F34" s="25"/>
    </row>
    <row r="35" spans="1:6" x14ac:dyDescent="0.2">
      <c r="A35" s="104" t="s">
        <v>13</v>
      </c>
      <c r="B35" s="32"/>
      <c r="C35" s="32"/>
      <c r="D35" s="32"/>
      <c r="E35" s="129"/>
      <c r="F35" s="25"/>
    </row>
    <row r="36" spans="1:6" x14ac:dyDescent="0.2">
      <c r="A36" s="105" t="s">
        <v>483</v>
      </c>
      <c r="B36" s="89">
        <v>38</v>
      </c>
      <c r="C36" s="32">
        <v>37.299999999999997</v>
      </c>
      <c r="D36" s="32">
        <v>38.700000000000003</v>
      </c>
      <c r="E36" s="120" t="s">
        <v>58</v>
      </c>
      <c r="F36" s="25"/>
    </row>
    <row r="37" spans="1:6" x14ac:dyDescent="0.2">
      <c r="A37" s="105" t="s">
        <v>484</v>
      </c>
      <c r="B37" s="32">
        <v>23.6</v>
      </c>
      <c r="C37" s="89">
        <v>22.9</v>
      </c>
      <c r="D37" s="32">
        <v>24.4</v>
      </c>
      <c r="E37" s="127" t="s">
        <v>57</v>
      </c>
      <c r="F37" s="25"/>
    </row>
    <row r="38" spans="1:6" x14ac:dyDescent="0.2">
      <c r="A38" s="104" t="s">
        <v>15</v>
      </c>
      <c r="B38" s="32"/>
      <c r="C38" s="32"/>
      <c r="D38" s="32"/>
      <c r="E38" s="91"/>
      <c r="F38" s="25"/>
    </row>
    <row r="39" spans="1:6" x14ac:dyDescent="0.2">
      <c r="A39" s="115" t="s">
        <v>238</v>
      </c>
      <c r="B39" s="32">
        <v>52.9</v>
      </c>
      <c r="C39" s="32">
        <v>51.4</v>
      </c>
      <c r="D39" s="32">
        <v>54.3</v>
      </c>
      <c r="E39" s="127" t="s">
        <v>57</v>
      </c>
      <c r="F39" s="25"/>
    </row>
    <row r="40" spans="1:6" x14ac:dyDescent="0.2">
      <c r="A40" s="115" t="s">
        <v>17</v>
      </c>
      <c r="B40" s="32">
        <v>39.700000000000003</v>
      </c>
      <c r="C40" s="32">
        <v>38.4</v>
      </c>
      <c r="D40" s="89">
        <v>41</v>
      </c>
      <c r="E40" s="120" t="s">
        <v>58</v>
      </c>
      <c r="F40" s="25"/>
    </row>
    <row r="41" spans="1:6" x14ac:dyDescent="0.2">
      <c r="A41" s="115" t="s">
        <v>18</v>
      </c>
      <c r="B41" s="32">
        <v>26.7</v>
      </c>
      <c r="C41" s="32">
        <v>25.7</v>
      </c>
      <c r="D41" s="32">
        <v>27.7</v>
      </c>
      <c r="E41" s="120" t="s">
        <v>58</v>
      </c>
      <c r="F41" s="25"/>
    </row>
    <row r="42" spans="1:6" x14ac:dyDescent="0.2">
      <c r="A42" s="115" t="s">
        <v>21</v>
      </c>
      <c r="B42" s="32">
        <v>19.600000000000001</v>
      </c>
      <c r="C42" s="89">
        <v>18</v>
      </c>
      <c r="D42" s="32">
        <v>21.3</v>
      </c>
      <c r="E42" s="120" t="s">
        <v>58</v>
      </c>
      <c r="F42" s="25"/>
    </row>
    <row r="43" spans="1:6" x14ac:dyDescent="0.2">
      <c r="A43" s="115" t="s">
        <v>239</v>
      </c>
      <c r="B43" s="89">
        <v>20.9</v>
      </c>
      <c r="C43" s="89">
        <v>20</v>
      </c>
      <c r="D43" s="32">
        <v>21.9</v>
      </c>
      <c r="E43" s="120" t="s">
        <v>58</v>
      </c>
      <c r="F43" s="25"/>
    </row>
    <row r="44" spans="1:6" x14ac:dyDescent="0.2">
      <c r="A44" s="369" t="s">
        <v>181</v>
      </c>
      <c r="B44" s="370"/>
      <c r="C44" s="370"/>
      <c r="D44" s="370"/>
      <c r="E44" s="371"/>
      <c r="F44" s="25"/>
    </row>
    <row r="45" spans="1:6" x14ac:dyDescent="0.2">
      <c r="A45" s="110"/>
      <c r="B45" s="72" t="s">
        <v>68</v>
      </c>
      <c r="C45" s="72" t="s">
        <v>0</v>
      </c>
      <c r="D45" s="121"/>
      <c r="E45" s="122"/>
      <c r="F45" s="25"/>
    </row>
    <row r="46" spans="1:6" x14ac:dyDescent="0.2">
      <c r="A46" s="112" t="s">
        <v>4</v>
      </c>
      <c r="B46" s="220">
        <v>45516</v>
      </c>
      <c r="C46" s="31">
        <f>(B46/8175133)*100</f>
        <v>0.55676158418462429</v>
      </c>
      <c r="D46" s="121"/>
      <c r="E46" s="122"/>
      <c r="F46" s="25"/>
    </row>
    <row r="47" spans="1:6" x14ac:dyDescent="0.2">
      <c r="A47" s="112" t="s">
        <v>5</v>
      </c>
      <c r="B47" s="220">
        <v>34090</v>
      </c>
      <c r="C47" s="31">
        <f>(B47/993158)*100</f>
        <v>3.4324850627996755</v>
      </c>
      <c r="D47" s="121"/>
      <c r="E47" s="122"/>
      <c r="F47" s="25"/>
    </row>
    <row r="48" spans="1:6" x14ac:dyDescent="0.2">
      <c r="A48" s="104" t="s">
        <v>13</v>
      </c>
      <c r="B48" s="123"/>
      <c r="C48" s="124"/>
      <c r="D48" s="121"/>
      <c r="E48" s="122"/>
      <c r="F48" s="25"/>
    </row>
    <row r="49" spans="1:6" x14ac:dyDescent="0.2">
      <c r="A49" s="105" t="s">
        <v>483</v>
      </c>
      <c r="B49" s="220">
        <v>22548</v>
      </c>
      <c r="C49" s="31">
        <f>(B49/598318)*100</f>
        <v>3.7685645426010916</v>
      </c>
      <c r="D49" s="121"/>
      <c r="E49" s="122"/>
      <c r="F49" s="25"/>
    </row>
    <row r="50" spans="1:6" x14ac:dyDescent="0.2">
      <c r="A50" s="105" t="s">
        <v>484</v>
      </c>
      <c r="B50" s="220">
        <v>11996</v>
      </c>
      <c r="C50" s="31">
        <f>(B50/394840)*100</f>
        <v>3.0381926856448178</v>
      </c>
      <c r="D50" s="121"/>
      <c r="E50" s="122"/>
      <c r="F50" s="25"/>
    </row>
    <row r="51" spans="1:6" ht="27.75" customHeight="1" x14ac:dyDescent="0.2">
      <c r="A51" s="378" t="s">
        <v>544</v>
      </c>
      <c r="B51" s="379"/>
      <c r="C51" s="379"/>
      <c r="D51" s="379"/>
      <c r="E51" s="380"/>
      <c r="F51" s="25"/>
    </row>
    <row r="52" spans="1:6" ht="40.5" customHeight="1" x14ac:dyDescent="0.2">
      <c r="A52" s="110"/>
      <c r="B52" s="212" t="s">
        <v>0</v>
      </c>
      <c r="C52" s="212" t="s">
        <v>1</v>
      </c>
      <c r="D52" s="212" t="s">
        <v>2</v>
      </c>
      <c r="E52" s="213" t="s">
        <v>3</v>
      </c>
      <c r="F52" s="25"/>
    </row>
    <row r="53" spans="1:6" s="3" customFormat="1" x14ac:dyDescent="0.2">
      <c r="A53" s="100" t="s">
        <v>4</v>
      </c>
      <c r="B53" s="117">
        <v>67.3</v>
      </c>
      <c r="C53" s="119">
        <v>67</v>
      </c>
      <c r="D53" s="117">
        <v>67.599999999999994</v>
      </c>
      <c r="E53" s="120" t="s">
        <v>60</v>
      </c>
      <c r="F53" s="26"/>
    </row>
    <row r="54" spans="1:6" s="3" customFormat="1" ht="15" x14ac:dyDescent="0.2">
      <c r="A54" s="100" t="s">
        <v>5</v>
      </c>
      <c r="B54" s="9" t="s">
        <v>245</v>
      </c>
      <c r="C54" s="33">
        <v>32.9</v>
      </c>
      <c r="D54" s="33">
        <v>34.1</v>
      </c>
      <c r="E54" s="120" t="s">
        <v>60</v>
      </c>
      <c r="F54" s="26"/>
    </row>
    <row r="55" spans="1:6" x14ac:dyDescent="0.2">
      <c r="A55" s="104" t="s">
        <v>541</v>
      </c>
      <c r="B55" s="118"/>
      <c r="C55" s="118"/>
      <c r="D55" s="118"/>
      <c r="E55" s="225"/>
      <c r="F55" s="25"/>
    </row>
    <row r="56" spans="1:6" s="3" customFormat="1" x14ac:dyDescent="0.2">
      <c r="A56" s="105" t="s">
        <v>6</v>
      </c>
      <c r="B56" s="117">
        <v>35.200000000000003</v>
      </c>
      <c r="C56" s="117">
        <v>34.5</v>
      </c>
      <c r="D56" s="119">
        <v>36</v>
      </c>
      <c r="E56" s="86" t="s">
        <v>57</v>
      </c>
      <c r="F56" s="26"/>
    </row>
    <row r="57" spans="1:6" x14ac:dyDescent="0.2">
      <c r="A57" s="105" t="s">
        <v>7</v>
      </c>
      <c r="B57" s="117">
        <v>31.3</v>
      </c>
      <c r="C57" s="117">
        <v>30.3</v>
      </c>
      <c r="D57" s="117">
        <v>32.299999999999997</v>
      </c>
      <c r="E57" s="120" t="s">
        <v>58</v>
      </c>
      <c r="F57" s="25"/>
    </row>
    <row r="58" spans="1:6" s="3" customFormat="1" x14ac:dyDescent="0.2">
      <c r="A58" s="105" t="s">
        <v>8</v>
      </c>
      <c r="B58" s="117">
        <v>31.1</v>
      </c>
      <c r="C58" s="117">
        <v>29.7</v>
      </c>
      <c r="D58" s="117">
        <v>32.5</v>
      </c>
      <c r="E58" s="120" t="s">
        <v>58</v>
      </c>
      <c r="F58" s="26"/>
    </row>
    <row r="59" spans="1:6" s="3" customFormat="1" x14ac:dyDescent="0.2">
      <c r="A59" s="104" t="s">
        <v>237</v>
      </c>
      <c r="B59" s="118"/>
      <c r="C59" s="118"/>
      <c r="D59" s="118"/>
      <c r="E59" s="225"/>
      <c r="F59" s="26"/>
    </row>
    <row r="60" spans="1:6" x14ac:dyDescent="0.2">
      <c r="A60" s="105" t="s">
        <v>11</v>
      </c>
      <c r="B60" s="119">
        <v>50</v>
      </c>
      <c r="C60" s="117">
        <v>48.1</v>
      </c>
      <c r="D60" s="117">
        <v>51.9</v>
      </c>
      <c r="E60" s="120" t="s">
        <v>58</v>
      </c>
      <c r="F60" s="25"/>
    </row>
    <row r="61" spans="1:6" x14ac:dyDescent="0.2">
      <c r="A61" s="105" t="s">
        <v>10</v>
      </c>
      <c r="B61" s="117">
        <v>43.6</v>
      </c>
      <c r="C61" s="117">
        <v>42.3</v>
      </c>
      <c r="D61" s="117">
        <v>44.9</v>
      </c>
      <c r="E61" s="120" t="s">
        <v>58</v>
      </c>
      <c r="F61" s="25"/>
    </row>
    <row r="62" spans="1:6" x14ac:dyDescent="0.2">
      <c r="A62" s="105" t="s">
        <v>61</v>
      </c>
      <c r="B62" s="119">
        <v>43</v>
      </c>
      <c r="C62" s="117">
        <v>41.6</v>
      </c>
      <c r="D62" s="117">
        <v>44.4</v>
      </c>
      <c r="E62" s="120" t="s">
        <v>58</v>
      </c>
      <c r="F62" s="25"/>
    </row>
    <row r="63" spans="1:6" x14ac:dyDescent="0.2">
      <c r="A63" s="105" t="s">
        <v>9</v>
      </c>
      <c r="B63" s="119">
        <v>19</v>
      </c>
      <c r="C63" s="117">
        <v>18.3</v>
      </c>
      <c r="D63" s="117">
        <v>19.7</v>
      </c>
      <c r="E63" s="86" t="s">
        <v>57</v>
      </c>
      <c r="F63" s="25"/>
    </row>
    <row r="64" spans="1:6" x14ac:dyDescent="0.2">
      <c r="A64" s="105" t="s">
        <v>12</v>
      </c>
      <c r="B64" s="117">
        <v>48.3</v>
      </c>
      <c r="C64" s="117">
        <v>43.4</v>
      </c>
      <c r="D64" s="117">
        <v>53.1</v>
      </c>
      <c r="E64" s="120" t="s">
        <v>58</v>
      </c>
      <c r="F64" s="25"/>
    </row>
    <row r="65" spans="1:6" s="3" customFormat="1" x14ac:dyDescent="0.2">
      <c r="A65" s="104" t="s">
        <v>14</v>
      </c>
      <c r="B65" s="118"/>
      <c r="C65" s="117"/>
      <c r="D65" s="117"/>
      <c r="E65" s="226"/>
      <c r="F65" s="26"/>
    </row>
    <row r="66" spans="1:6" ht="15" x14ac:dyDescent="0.2">
      <c r="A66" s="105" t="s">
        <v>241</v>
      </c>
      <c r="B66" s="33" t="s">
        <v>246</v>
      </c>
      <c r="C66" s="117">
        <v>41.7</v>
      </c>
      <c r="D66" s="117">
        <v>43.4</v>
      </c>
      <c r="E66" s="120" t="s">
        <v>58</v>
      </c>
      <c r="F66" s="25"/>
    </row>
    <row r="67" spans="1:6" x14ac:dyDescent="0.2">
      <c r="A67" s="105" t="s">
        <v>243</v>
      </c>
      <c r="B67" s="117">
        <v>24.6</v>
      </c>
      <c r="C67" s="117">
        <v>23.9</v>
      </c>
      <c r="D67" s="117">
        <v>25.4</v>
      </c>
      <c r="E67" s="86" t="s">
        <v>57</v>
      </c>
      <c r="F67" s="25"/>
    </row>
    <row r="68" spans="1:6" x14ac:dyDescent="0.2">
      <c r="A68" s="104" t="s">
        <v>13</v>
      </c>
      <c r="B68" s="118"/>
      <c r="C68" s="118"/>
      <c r="D68" s="118"/>
      <c r="E68" s="225"/>
      <c r="F68" s="25"/>
    </row>
    <row r="69" spans="1:6" x14ac:dyDescent="0.2">
      <c r="A69" s="105" t="s">
        <v>483</v>
      </c>
      <c r="B69" s="117">
        <v>35.1</v>
      </c>
      <c r="C69" s="117">
        <v>34.4</v>
      </c>
      <c r="D69" s="117">
        <v>35.799999999999997</v>
      </c>
      <c r="E69" s="120" t="s">
        <v>58</v>
      </c>
      <c r="F69" s="25"/>
    </row>
    <row r="70" spans="1:6" x14ac:dyDescent="0.2">
      <c r="A70" s="105" t="s">
        <v>484</v>
      </c>
      <c r="B70" s="117">
        <v>31.2</v>
      </c>
      <c r="C70" s="117">
        <v>30.4</v>
      </c>
      <c r="D70" s="119">
        <v>32</v>
      </c>
      <c r="E70" s="86" t="s">
        <v>57</v>
      </c>
      <c r="F70" s="25"/>
    </row>
    <row r="71" spans="1:6" x14ac:dyDescent="0.2">
      <c r="A71" s="104" t="s">
        <v>15</v>
      </c>
      <c r="B71" s="118"/>
      <c r="C71" s="117"/>
      <c r="D71" s="117"/>
      <c r="E71" s="226"/>
      <c r="F71" s="25"/>
    </row>
    <row r="72" spans="1:6" x14ac:dyDescent="0.2">
      <c r="A72" s="115" t="s">
        <v>238</v>
      </c>
      <c r="B72" s="117">
        <v>23.3</v>
      </c>
      <c r="C72" s="119">
        <v>22.1</v>
      </c>
      <c r="D72" s="117">
        <v>24.6</v>
      </c>
      <c r="E72" s="86" t="s">
        <v>57</v>
      </c>
      <c r="F72" s="25"/>
    </row>
    <row r="73" spans="1:6" x14ac:dyDescent="0.2">
      <c r="A73" s="115" t="s">
        <v>17</v>
      </c>
      <c r="B73" s="117">
        <v>29.2</v>
      </c>
      <c r="C73" s="119">
        <v>28</v>
      </c>
      <c r="D73" s="117">
        <v>30.5</v>
      </c>
      <c r="E73" s="120" t="s">
        <v>58</v>
      </c>
      <c r="F73" s="25"/>
    </row>
    <row r="74" spans="1:6" x14ac:dyDescent="0.2">
      <c r="A74" s="115" t="s">
        <v>18</v>
      </c>
      <c r="B74" s="117">
        <v>40.9</v>
      </c>
      <c r="C74" s="119">
        <v>39.700000000000003</v>
      </c>
      <c r="D74" s="117">
        <v>42.2</v>
      </c>
      <c r="E74" s="120" t="s">
        <v>58</v>
      </c>
      <c r="F74" s="25"/>
    </row>
    <row r="75" spans="1:6" x14ac:dyDescent="0.2">
      <c r="A75" s="115" t="s">
        <v>21</v>
      </c>
      <c r="B75" s="117">
        <v>45.2</v>
      </c>
      <c r="C75" s="119">
        <v>43.1</v>
      </c>
      <c r="D75" s="117">
        <v>47.3</v>
      </c>
      <c r="E75" s="120" t="s">
        <v>58</v>
      </c>
      <c r="F75" s="25"/>
    </row>
    <row r="76" spans="1:6" x14ac:dyDescent="0.2">
      <c r="A76" s="115" t="s">
        <v>239</v>
      </c>
      <c r="B76" s="117">
        <v>33.1</v>
      </c>
      <c r="C76" s="119">
        <v>32</v>
      </c>
      <c r="D76" s="117">
        <v>34.299999999999997</v>
      </c>
      <c r="E76" s="120" t="s">
        <v>58</v>
      </c>
      <c r="F76" s="25"/>
    </row>
    <row r="77" spans="1:6" ht="39" customHeight="1" x14ac:dyDescent="0.2">
      <c r="A77" s="378" t="s">
        <v>596</v>
      </c>
      <c r="B77" s="379"/>
      <c r="C77" s="379"/>
      <c r="D77" s="379"/>
      <c r="E77" s="380"/>
      <c r="F77" s="25"/>
    </row>
    <row r="78" spans="1:6" ht="38.25" x14ac:dyDescent="0.2">
      <c r="A78" s="110"/>
      <c r="B78" s="212" t="s">
        <v>0</v>
      </c>
      <c r="C78" s="212" t="s">
        <v>1</v>
      </c>
      <c r="D78" s="212" t="s">
        <v>2</v>
      </c>
      <c r="E78" s="213" t="s">
        <v>3</v>
      </c>
      <c r="F78" s="25"/>
    </row>
    <row r="79" spans="1:6" x14ac:dyDescent="0.2">
      <c r="A79" s="112" t="s">
        <v>493</v>
      </c>
      <c r="B79" s="92">
        <v>28</v>
      </c>
      <c r="C79" s="113">
        <v>26.8</v>
      </c>
      <c r="D79" s="113">
        <v>29.3</v>
      </c>
      <c r="E79" s="126" t="s">
        <v>60</v>
      </c>
      <c r="F79" s="25"/>
    </row>
    <row r="80" spans="1:6" s="3" customFormat="1" x14ac:dyDescent="0.2">
      <c r="A80" s="112" t="s">
        <v>5</v>
      </c>
      <c r="B80" s="113">
        <v>19.7</v>
      </c>
      <c r="C80" s="113">
        <v>18.100000000000001</v>
      </c>
      <c r="D80" s="113">
        <v>21.4</v>
      </c>
      <c r="E80" s="126" t="s">
        <v>60</v>
      </c>
      <c r="F80" s="26"/>
    </row>
    <row r="81" spans="1:6" s="3" customFormat="1" x14ac:dyDescent="0.2">
      <c r="A81" s="116" t="s">
        <v>541</v>
      </c>
      <c r="B81" s="113"/>
      <c r="C81" s="113"/>
      <c r="D81" s="113"/>
      <c r="E81" s="94"/>
      <c r="F81" s="26"/>
    </row>
    <row r="82" spans="1:6" s="3" customFormat="1" x14ac:dyDescent="0.2">
      <c r="A82" s="105" t="s">
        <v>6</v>
      </c>
      <c r="B82" s="32">
        <v>22.3</v>
      </c>
      <c r="C82" s="32">
        <v>20.3</v>
      </c>
      <c r="D82" s="32">
        <v>24.3</v>
      </c>
      <c r="E82" s="127" t="s">
        <v>57</v>
      </c>
      <c r="F82" s="26"/>
    </row>
    <row r="83" spans="1:6" s="3" customFormat="1" x14ac:dyDescent="0.2">
      <c r="A83" s="105" t="s">
        <v>7</v>
      </c>
      <c r="B83" s="89">
        <v>15</v>
      </c>
      <c r="C83" s="32">
        <v>12.5</v>
      </c>
      <c r="D83" s="89">
        <v>18</v>
      </c>
      <c r="E83" s="120" t="s">
        <v>58</v>
      </c>
      <c r="F83" s="26"/>
    </row>
    <row r="84" spans="1:6" s="3" customFormat="1" x14ac:dyDescent="0.2">
      <c r="A84" s="105" t="s">
        <v>8</v>
      </c>
      <c r="B84" s="89">
        <v>10.6</v>
      </c>
      <c r="C84" s="32">
        <v>6.6</v>
      </c>
      <c r="D84" s="32">
        <v>16.600000000000001</v>
      </c>
      <c r="E84" s="128" t="s">
        <v>58</v>
      </c>
      <c r="F84" s="26"/>
    </row>
    <row r="85" spans="1:6" x14ac:dyDescent="0.2">
      <c r="A85" s="116" t="s">
        <v>237</v>
      </c>
      <c r="B85" s="113"/>
      <c r="C85" s="113"/>
      <c r="D85" s="113"/>
      <c r="E85" s="120"/>
      <c r="F85" s="25"/>
    </row>
    <row r="86" spans="1:6" x14ac:dyDescent="0.2">
      <c r="A86" s="105" t="s">
        <v>11</v>
      </c>
      <c r="B86" s="32">
        <v>14.7</v>
      </c>
      <c r="C86" s="32">
        <v>11.9</v>
      </c>
      <c r="D86" s="89">
        <v>18.100000000000001</v>
      </c>
      <c r="E86" s="91">
        <v>0.66700000000000004</v>
      </c>
      <c r="F86" s="25"/>
    </row>
    <row r="87" spans="1:6" x14ac:dyDescent="0.2">
      <c r="A87" s="105" t="s">
        <v>10</v>
      </c>
      <c r="B87" s="32">
        <v>23.4</v>
      </c>
      <c r="C87" s="32">
        <v>20.5</v>
      </c>
      <c r="D87" s="32">
        <v>26.6</v>
      </c>
      <c r="E87" s="229">
        <v>2E-3</v>
      </c>
      <c r="F87" s="25"/>
    </row>
    <row r="88" spans="1:6" x14ac:dyDescent="0.2">
      <c r="A88" s="105" t="s">
        <v>61</v>
      </c>
      <c r="B88" s="32">
        <v>22.4</v>
      </c>
      <c r="C88" s="32">
        <v>19.2</v>
      </c>
      <c r="D88" s="89">
        <v>26</v>
      </c>
      <c r="E88" s="129">
        <v>1.2999999999999999E-2</v>
      </c>
      <c r="F88" s="25"/>
    </row>
    <row r="89" spans="1:6" x14ac:dyDescent="0.2">
      <c r="A89" s="105" t="s">
        <v>9</v>
      </c>
      <c r="B89" s="32">
        <v>15.8</v>
      </c>
      <c r="C89" s="32">
        <v>12.3</v>
      </c>
      <c r="D89" s="32">
        <v>20.100000000000001</v>
      </c>
      <c r="E89" s="127" t="s">
        <v>57</v>
      </c>
      <c r="F89" s="25"/>
    </row>
    <row r="90" spans="1:6" x14ac:dyDescent="0.2">
      <c r="A90" s="105" t="s">
        <v>12</v>
      </c>
      <c r="B90" s="32">
        <v>19.8</v>
      </c>
      <c r="C90" s="32">
        <v>12.2</v>
      </c>
      <c r="D90" s="32">
        <v>30.5</v>
      </c>
      <c r="E90" s="130">
        <v>0.437</v>
      </c>
      <c r="F90" s="25"/>
    </row>
    <row r="91" spans="1:6" x14ac:dyDescent="0.2">
      <c r="A91" s="116" t="s">
        <v>14</v>
      </c>
      <c r="B91" s="113"/>
      <c r="C91" s="113"/>
      <c r="D91" s="113"/>
      <c r="E91" s="94"/>
      <c r="F91" s="25"/>
    </row>
    <row r="92" spans="1:6" x14ac:dyDescent="0.2">
      <c r="A92" s="105" t="s">
        <v>241</v>
      </c>
      <c r="B92" s="32">
        <v>17.8</v>
      </c>
      <c r="C92" s="89">
        <v>16</v>
      </c>
      <c r="D92" s="32">
        <v>19.8</v>
      </c>
      <c r="E92" s="129" t="s">
        <v>58</v>
      </c>
      <c r="F92" s="25"/>
    </row>
    <row r="93" spans="1:6" x14ac:dyDescent="0.2">
      <c r="A93" s="105" t="s">
        <v>243</v>
      </c>
      <c r="B93" s="32">
        <v>25.1</v>
      </c>
      <c r="C93" s="89">
        <v>22</v>
      </c>
      <c r="D93" s="32">
        <v>28.4</v>
      </c>
      <c r="E93" s="127" t="s">
        <v>57</v>
      </c>
      <c r="F93" s="25"/>
    </row>
    <row r="94" spans="1:6" s="3" customFormat="1" x14ac:dyDescent="0.2">
      <c r="A94" s="104" t="s">
        <v>13</v>
      </c>
      <c r="B94" s="32"/>
      <c r="C94" s="32"/>
      <c r="D94" s="32"/>
      <c r="E94" s="91"/>
      <c r="F94" s="26"/>
    </row>
    <row r="95" spans="1:6" s="3" customFormat="1" x14ac:dyDescent="0.2">
      <c r="A95" s="105" t="s">
        <v>483</v>
      </c>
      <c r="B95" s="89">
        <v>19.899999999999999</v>
      </c>
      <c r="C95" s="32">
        <v>18.100000000000001</v>
      </c>
      <c r="D95" s="89">
        <v>21.9</v>
      </c>
      <c r="E95" s="127">
        <v>0.71199999999999997</v>
      </c>
      <c r="F95" s="26"/>
    </row>
    <row r="96" spans="1:6" s="3" customFormat="1" x14ac:dyDescent="0.2">
      <c r="A96" s="105" t="s">
        <v>365</v>
      </c>
      <c r="B96" s="32">
        <v>19.399999999999999</v>
      </c>
      <c r="C96" s="89">
        <v>17</v>
      </c>
      <c r="D96" s="89">
        <v>22</v>
      </c>
      <c r="E96" s="127" t="s">
        <v>57</v>
      </c>
      <c r="F96" s="26"/>
    </row>
    <row r="97" spans="1:6" x14ac:dyDescent="0.2">
      <c r="A97" s="116" t="s">
        <v>15</v>
      </c>
      <c r="B97" s="113"/>
      <c r="C97" s="113"/>
      <c r="D97" s="113"/>
      <c r="E97" s="94"/>
      <c r="F97" s="25"/>
    </row>
    <row r="98" spans="1:6" x14ac:dyDescent="0.2">
      <c r="A98" s="115" t="s">
        <v>238</v>
      </c>
      <c r="B98" s="32">
        <v>27.3</v>
      </c>
      <c r="C98" s="89">
        <v>23</v>
      </c>
      <c r="D98" s="89">
        <v>32</v>
      </c>
      <c r="E98" s="127" t="s">
        <v>57</v>
      </c>
      <c r="F98" s="25"/>
    </row>
    <row r="99" spans="1:6" ht="15" x14ac:dyDescent="0.2">
      <c r="A99" s="115" t="s">
        <v>17</v>
      </c>
      <c r="B99" s="9" t="s">
        <v>247</v>
      </c>
      <c r="C99" s="32">
        <v>19.899999999999999</v>
      </c>
      <c r="D99" s="32">
        <v>27.6</v>
      </c>
      <c r="E99" s="230">
        <v>0.215</v>
      </c>
      <c r="F99" s="25"/>
    </row>
    <row r="100" spans="1:6" x14ac:dyDescent="0.2">
      <c r="A100" s="115" t="s">
        <v>18</v>
      </c>
      <c r="B100" s="32">
        <v>17.399999999999999</v>
      </c>
      <c r="C100" s="89">
        <v>15</v>
      </c>
      <c r="D100" s="32">
        <v>20.2</v>
      </c>
      <c r="E100" s="129" t="s">
        <v>58</v>
      </c>
      <c r="F100" s="25"/>
    </row>
    <row r="101" spans="1:6" x14ac:dyDescent="0.2">
      <c r="A101" s="115" t="s">
        <v>21</v>
      </c>
      <c r="B101" s="89">
        <v>10</v>
      </c>
      <c r="C101" s="32">
        <v>7.2</v>
      </c>
      <c r="D101" s="32">
        <v>13.9</v>
      </c>
      <c r="E101" s="129" t="s">
        <v>58</v>
      </c>
      <c r="F101" s="25"/>
    </row>
    <row r="102" spans="1:6" x14ac:dyDescent="0.2">
      <c r="A102" s="115" t="s">
        <v>239</v>
      </c>
      <c r="B102" s="32">
        <v>16.600000000000001</v>
      </c>
      <c r="C102" s="32">
        <v>12.8</v>
      </c>
      <c r="D102" s="32">
        <v>21.3</v>
      </c>
      <c r="E102" s="129">
        <v>1E-3</v>
      </c>
      <c r="F102" s="25"/>
    </row>
    <row r="103" spans="1:6" x14ac:dyDescent="0.2">
      <c r="A103" s="369" t="s">
        <v>597</v>
      </c>
      <c r="B103" s="370"/>
      <c r="C103" s="370"/>
      <c r="D103" s="370"/>
      <c r="E103" s="371"/>
      <c r="F103" s="25"/>
    </row>
    <row r="104" spans="1:6" ht="38.25" x14ac:dyDescent="0.2">
      <c r="A104" s="110"/>
      <c r="B104" s="212" t="s">
        <v>0</v>
      </c>
      <c r="C104" s="212" t="s">
        <v>1</v>
      </c>
      <c r="D104" s="212" t="s">
        <v>2</v>
      </c>
      <c r="E104" s="213" t="s">
        <v>3</v>
      </c>
      <c r="F104" s="25"/>
    </row>
    <row r="105" spans="1:6" x14ac:dyDescent="0.2">
      <c r="A105" s="100" t="s">
        <v>491</v>
      </c>
      <c r="B105" s="92">
        <v>20.399999999999999</v>
      </c>
      <c r="C105" s="92">
        <v>18.75</v>
      </c>
      <c r="D105" s="92">
        <v>22.26</v>
      </c>
      <c r="E105" s="126" t="s">
        <v>60</v>
      </c>
      <c r="F105" s="25"/>
    </row>
    <row r="106" spans="1:6" x14ac:dyDescent="0.2">
      <c r="A106" s="100" t="s">
        <v>5</v>
      </c>
      <c r="B106" s="73">
        <v>17.399999999999999</v>
      </c>
      <c r="C106" s="73">
        <v>14.4</v>
      </c>
      <c r="D106" s="73">
        <v>20.8</v>
      </c>
      <c r="E106" s="126" t="s">
        <v>60</v>
      </c>
      <c r="F106" s="25"/>
    </row>
    <row r="107" spans="1:6" x14ac:dyDescent="0.2">
      <c r="A107" s="104" t="s">
        <v>542</v>
      </c>
      <c r="B107" s="33" t="s">
        <v>59</v>
      </c>
      <c r="C107" s="33" t="s">
        <v>59</v>
      </c>
      <c r="D107" s="33" t="s">
        <v>59</v>
      </c>
      <c r="E107" s="131" t="s">
        <v>59</v>
      </c>
      <c r="F107" s="25"/>
    </row>
    <row r="108" spans="1:6" x14ac:dyDescent="0.2">
      <c r="A108" s="105" t="s">
        <v>6</v>
      </c>
      <c r="B108" s="73"/>
      <c r="C108" s="73"/>
      <c r="D108" s="73"/>
      <c r="E108" s="227"/>
      <c r="F108" s="25"/>
    </row>
    <row r="109" spans="1:6" x14ac:dyDescent="0.2">
      <c r="A109" s="105" t="s">
        <v>7</v>
      </c>
      <c r="B109" s="73">
        <v>15.8</v>
      </c>
      <c r="C109" s="73">
        <v>11.8</v>
      </c>
      <c r="D109" s="73">
        <v>20.9</v>
      </c>
      <c r="E109" s="131" t="s">
        <v>57</v>
      </c>
      <c r="F109" s="25"/>
    </row>
    <row r="110" spans="1:6" x14ac:dyDescent="0.2">
      <c r="A110" s="105" t="s">
        <v>8</v>
      </c>
      <c r="B110" s="73">
        <v>18.399999999999999</v>
      </c>
      <c r="C110" s="73">
        <v>14.5</v>
      </c>
      <c r="D110" s="73">
        <v>23.1</v>
      </c>
      <c r="E110" s="227">
        <v>0.42320000000000002</v>
      </c>
      <c r="F110" s="25"/>
    </row>
    <row r="111" spans="1:6" x14ac:dyDescent="0.2">
      <c r="A111" s="104" t="s">
        <v>237</v>
      </c>
      <c r="B111" s="113"/>
      <c r="C111" s="113"/>
      <c r="D111" s="113"/>
      <c r="E111" s="227"/>
      <c r="F111" s="25"/>
    </row>
    <row r="112" spans="1:6" x14ac:dyDescent="0.2">
      <c r="A112" s="105" t="s">
        <v>10</v>
      </c>
      <c r="B112" s="73">
        <v>13.6</v>
      </c>
      <c r="C112" s="73">
        <v>8.4</v>
      </c>
      <c r="D112" s="73">
        <v>21.4</v>
      </c>
      <c r="E112" s="228">
        <v>3.4000000000000002E-2</v>
      </c>
      <c r="F112" s="25"/>
    </row>
    <row r="113" spans="1:6" x14ac:dyDescent="0.2">
      <c r="A113" s="105" t="s">
        <v>61</v>
      </c>
      <c r="B113" s="73">
        <v>16.8</v>
      </c>
      <c r="C113" s="73">
        <v>9.9</v>
      </c>
      <c r="D113" s="73">
        <v>27.2</v>
      </c>
      <c r="E113" s="227">
        <v>0.1363</v>
      </c>
      <c r="F113" s="25"/>
    </row>
    <row r="114" spans="1:6" x14ac:dyDescent="0.2">
      <c r="A114" s="105" t="s">
        <v>9</v>
      </c>
      <c r="B114" s="73">
        <v>19.600000000000001</v>
      </c>
      <c r="C114" s="73">
        <v>15.8</v>
      </c>
      <c r="D114" s="125">
        <v>24</v>
      </c>
      <c r="E114" s="131" t="s">
        <v>57</v>
      </c>
      <c r="F114" s="25"/>
    </row>
    <row r="115" spans="1:6" ht="15" x14ac:dyDescent="0.2">
      <c r="A115" s="105" t="s">
        <v>452</v>
      </c>
      <c r="B115" s="33" t="s">
        <v>59</v>
      </c>
      <c r="C115" s="33" t="s">
        <v>59</v>
      </c>
      <c r="D115" s="33" t="s">
        <v>59</v>
      </c>
      <c r="E115" s="86" t="s">
        <v>59</v>
      </c>
      <c r="F115" s="25"/>
    </row>
    <row r="116" spans="1:6" x14ac:dyDescent="0.2">
      <c r="A116" s="104" t="s">
        <v>13</v>
      </c>
      <c r="B116" s="113"/>
      <c r="C116" s="113"/>
      <c r="D116" s="113"/>
      <c r="E116" s="94"/>
      <c r="F116" s="25"/>
    </row>
    <row r="117" spans="1:6" x14ac:dyDescent="0.2">
      <c r="A117" s="105" t="s">
        <v>483</v>
      </c>
      <c r="B117" s="73">
        <v>14.7</v>
      </c>
      <c r="C117" s="73">
        <v>10.5</v>
      </c>
      <c r="D117" s="73">
        <v>20.100000000000001</v>
      </c>
      <c r="E117" s="227">
        <v>0.1825</v>
      </c>
      <c r="F117" s="25"/>
    </row>
    <row r="118" spans="1:6" x14ac:dyDescent="0.2">
      <c r="A118" s="105" t="s">
        <v>484</v>
      </c>
      <c r="B118" s="73">
        <v>19.7</v>
      </c>
      <c r="C118" s="73">
        <v>15.6</v>
      </c>
      <c r="D118" s="73">
        <v>24.7</v>
      </c>
      <c r="E118" s="86" t="s">
        <v>57</v>
      </c>
      <c r="F118" s="25"/>
    </row>
    <row r="119" spans="1:6" ht="30" customHeight="1" x14ac:dyDescent="0.2">
      <c r="A119" s="378" t="s">
        <v>532</v>
      </c>
      <c r="B119" s="379"/>
      <c r="C119" s="379"/>
      <c r="D119" s="379"/>
      <c r="E119" s="380"/>
      <c r="F119" s="25"/>
    </row>
    <row r="120" spans="1:6" ht="38.25" x14ac:dyDescent="0.2">
      <c r="A120" s="110"/>
      <c r="B120" s="212" t="s">
        <v>0</v>
      </c>
      <c r="C120" s="212" t="s">
        <v>1</v>
      </c>
      <c r="D120" s="212" t="s">
        <v>2</v>
      </c>
      <c r="E120" s="213" t="s">
        <v>3</v>
      </c>
      <c r="F120" s="25"/>
    </row>
    <row r="121" spans="1:6" ht="15" x14ac:dyDescent="0.2">
      <c r="A121" s="100" t="s">
        <v>491</v>
      </c>
      <c r="B121" s="33" t="s">
        <v>248</v>
      </c>
      <c r="C121" s="113">
        <v>50.6</v>
      </c>
      <c r="D121" s="113">
        <v>56.3</v>
      </c>
      <c r="E121" s="126" t="s">
        <v>60</v>
      </c>
      <c r="F121" s="25"/>
    </row>
    <row r="122" spans="1:6" x14ac:dyDescent="0.2">
      <c r="A122" s="100" t="s">
        <v>5</v>
      </c>
      <c r="B122" s="113">
        <v>54.2</v>
      </c>
      <c r="C122" s="113">
        <v>48.6</v>
      </c>
      <c r="D122" s="92">
        <v>59.8</v>
      </c>
      <c r="E122" s="126" t="s">
        <v>60</v>
      </c>
      <c r="F122" s="25"/>
    </row>
    <row r="123" spans="1:6" x14ac:dyDescent="0.2">
      <c r="A123" s="104" t="s">
        <v>541</v>
      </c>
      <c r="B123" s="113"/>
      <c r="C123" s="113"/>
      <c r="D123" s="113"/>
      <c r="E123" s="94"/>
      <c r="F123" s="25"/>
    </row>
    <row r="124" spans="1:6" x14ac:dyDescent="0.2">
      <c r="A124" s="105" t="s">
        <v>6</v>
      </c>
      <c r="B124" s="31">
        <v>56.7</v>
      </c>
      <c r="C124" s="31">
        <v>49.2</v>
      </c>
      <c r="D124" s="31">
        <v>64</v>
      </c>
      <c r="E124" s="131" t="s">
        <v>57</v>
      </c>
      <c r="F124" s="25"/>
    </row>
    <row r="125" spans="1:6" x14ac:dyDescent="0.2">
      <c r="A125" s="105" t="s">
        <v>7</v>
      </c>
      <c r="B125" s="31" t="s">
        <v>249</v>
      </c>
      <c r="C125" s="31">
        <v>33.4</v>
      </c>
      <c r="D125" s="31">
        <v>56.3</v>
      </c>
      <c r="E125" s="131">
        <v>8.5000000000000006E-2</v>
      </c>
      <c r="F125" s="25"/>
    </row>
    <row r="126" spans="1:6" x14ac:dyDescent="0.2">
      <c r="A126" s="105" t="s">
        <v>8</v>
      </c>
      <c r="B126" s="31" t="s">
        <v>250</v>
      </c>
      <c r="C126" s="31">
        <v>47.3</v>
      </c>
      <c r="D126" s="31">
        <v>74.5</v>
      </c>
      <c r="E126" s="131">
        <v>0.52900000000000003</v>
      </c>
      <c r="F126" s="25"/>
    </row>
    <row r="127" spans="1:6" x14ac:dyDescent="0.2">
      <c r="A127" s="104" t="s">
        <v>237</v>
      </c>
      <c r="B127" s="113"/>
      <c r="C127" s="113"/>
      <c r="D127" s="113"/>
      <c r="E127" s="94"/>
      <c r="F127" s="25"/>
    </row>
    <row r="128" spans="1:6" ht="15" x14ac:dyDescent="0.2">
      <c r="A128" s="105" t="s">
        <v>11</v>
      </c>
      <c r="B128" s="31" t="s">
        <v>252</v>
      </c>
      <c r="C128" s="31">
        <v>39.799999999999997</v>
      </c>
      <c r="D128" s="31">
        <v>79.400000000000006</v>
      </c>
      <c r="E128" s="131">
        <v>0.745</v>
      </c>
      <c r="F128" s="25"/>
    </row>
    <row r="129" spans="1:7" x14ac:dyDescent="0.2">
      <c r="A129" s="105" t="s">
        <v>10</v>
      </c>
      <c r="B129" s="31" t="s">
        <v>253</v>
      </c>
      <c r="C129" s="31">
        <v>33.1</v>
      </c>
      <c r="D129" s="31">
        <v>56.3</v>
      </c>
      <c r="E129" s="131">
        <v>6.2E-2</v>
      </c>
      <c r="F129" s="25"/>
    </row>
    <row r="130" spans="1:7" x14ac:dyDescent="0.2">
      <c r="A130" s="105" t="s">
        <v>61</v>
      </c>
      <c r="B130" s="31" t="s">
        <v>254</v>
      </c>
      <c r="C130" s="31">
        <v>44.8</v>
      </c>
      <c r="D130" s="31">
        <v>67.900000000000006</v>
      </c>
      <c r="E130" s="131">
        <v>0.88300000000000001</v>
      </c>
      <c r="F130" s="25"/>
    </row>
    <row r="131" spans="1:7" s="3" customFormat="1" x14ac:dyDescent="0.2">
      <c r="A131" s="105" t="s">
        <v>9</v>
      </c>
      <c r="B131" s="31">
        <v>57.8</v>
      </c>
      <c r="C131" s="31">
        <v>49.9</v>
      </c>
      <c r="D131" s="31">
        <v>65.2</v>
      </c>
      <c r="E131" s="131" t="s">
        <v>57</v>
      </c>
      <c r="F131" s="26"/>
    </row>
    <row r="132" spans="1:7" s="3" customFormat="1" x14ac:dyDescent="0.2">
      <c r="A132" s="105" t="s">
        <v>12</v>
      </c>
      <c r="B132" s="31" t="s">
        <v>59</v>
      </c>
      <c r="C132" s="31" t="s">
        <v>59</v>
      </c>
      <c r="D132" s="31" t="s">
        <v>59</v>
      </c>
      <c r="E132" s="131" t="s">
        <v>59</v>
      </c>
      <c r="F132" s="26"/>
    </row>
    <row r="133" spans="1:7" s="3" customFormat="1" x14ac:dyDescent="0.2">
      <c r="A133" s="104" t="s">
        <v>14</v>
      </c>
      <c r="B133" s="113"/>
      <c r="C133" s="113"/>
      <c r="D133" s="113"/>
      <c r="E133" s="94"/>
      <c r="F133" s="26"/>
    </row>
    <row r="134" spans="1:7" x14ac:dyDescent="0.2">
      <c r="A134" s="105" t="s">
        <v>241</v>
      </c>
      <c r="B134" s="92">
        <v>54.3</v>
      </c>
      <c r="C134" s="113">
        <v>45</v>
      </c>
      <c r="D134" s="113">
        <v>63.3</v>
      </c>
      <c r="E134" s="227">
        <v>0.93799999999999994</v>
      </c>
      <c r="F134" s="25"/>
    </row>
    <row r="135" spans="1:7" x14ac:dyDescent="0.2">
      <c r="A135" s="105" t="s">
        <v>243</v>
      </c>
      <c r="B135" s="113">
        <v>53.8</v>
      </c>
      <c r="C135" s="113">
        <v>46.8</v>
      </c>
      <c r="D135" s="113">
        <v>60.7</v>
      </c>
      <c r="E135" s="131" t="s">
        <v>57</v>
      </c>
      <c r="F135" s="25"/>
    </row>
    <row r="136" spans="1:7" x14ac:dyDescent="0.2">
      <c r="A136" s="104" t="s">
        <v>13</v>
      </c>
      <c r="B136" s="113"/>
      <c r="C136" s="113"/>
      <c r="D136" s="113"/>
      <c r="E136" s="94"/>
      <c r="F136" s="25"/>
    </row>
    <row r="137" spans="1:7" x14ac:dyDescent="0.2">
      <c r="A137" s="105" t="s">
        <v>483</v>
      </c>
      <c r="B137" s="132">
        <v>52.2</v>
      </c>
      <c r="C137" s="133">
        <v>45</v>
      </c>
      <c r="D137" s="132">
        <v>59.2</v>
      </c>
      <c r="E137" s="231">
        <v>0.36399999999999999</v>
      </c>
      <c r="F137" s="25"/>
    </row>
    <row r="138" spans="1:7" ht="15" x14ac:dyDescent="0.2">
      <c r="A138" s="105" t="s">
        <v>484</v>
      </c>
      <c r="B138" s="31" t="s">
        <v>251</v>
      </c>
      <c r="C138" s="31">
        <v>48.3</v>
      </c>
      <c r="D138" s="31">
        <v>66.2</v>
      </c>
      <c r="E138" s="232" t="s">
        <v>57</v>
      </c>
      <c r="F138" s="25"/>
    </row>
    <row r="139" spans="1:7" x14ac:dyDescent="0.2">
      <c r="A139" s="104" t="s">
        <v>22</v>
      </c>
      <c r="B139" s="113"/>
      <c r="C139" s="113"/>
      <c r="D139" s="113"/>
      <c r="E139" s="94"/>
      <c r="F139" s="25"/>
    </row>
    <row r="140" spans="1:7" s="3" customFormat="1" x14ac:dyDescent="0.2">
      <c r="A140" s="2" t="s">
        <v>369</v>
      </c>
      <c r="B140" s="31" t="s">
        <v>258</v>
      </c>
      <c r="C140" s="31">
        <v>35.6</v>
      </c>
      <c r="D140" s="31">
        <v>62.6</v>
      </c>
      <c r="E140" s="131">
        <v>0.26</v>
      </c>
      <c r="F140" s="26"/>
      <c r="G140" s="2"/>
    </row>
    <row r="141" spans="1:7" x14ac:dyDescent="0.2">
      <c r="A141" s="2" t="s">
        <v>370</v>
      </c>
      <c r="B141" s="31" t="s">
        <v>257</v>
      </c>
      <c r="C141" s="31">
        <v>43.4</v>
      </c>
      <c r="D141" s="31">
        <v>69.5</v>
      </c>
      <c r="E141" s="131">
        <v>0.79500000000000004</v>
      </c>
      <c r="F141" s="25"/>
      <c r="G141" s="2"/>
    </row>
    <row r="142" spans="1:7" x14ac:dyDescent="0.2">
      <c r="A142" s="2" t="s">
        <v>371</v>
      </c>
      <c r="B142" s="31" t="s">
        <v>256</v>
      </c>
      <c r="C142" s="31">
        <v>45.3</v>
      </c>
      <c r="D142" s="31">
        <v>64.2</v>
      </c>
      <c r="E142" s="131">
        <v>0.56699999999999995</v>
      </c>
      <c r="F142" s="25"/>
      <c r="G142" s="2"/>
    </row>
    <row r="143" spans="1:7" x14ac:dyDescent="0.2">
      <c r="A143" s="2" t="s">
        <v>368</v>
      </c>
      <c r="B143" s="31" t="s">
        <v>255</v>
      </c>
      <c r="C143" s="31">
        <v>47.8</v>
      </c>
      <c r="D143" s="31">
        <v>69.8</v>
      </c>
      <c r="E143" s="131" t="s">
        <v>57</v>
      </c>
      <c r="F143" s="25"/>
      <c r="G143" s="2"/>
    </row>
    <row r="144" spans="1:7" s="3" customFormat="1" ht="42" customHeight="1" x14ac:dyDescent="0.2">
      <c r="A144" s="378" t="s">
        <v>598</v>
      </c>
      <c r="B144" s="379"/>
      <c r="C144" s="379"/>
      <c r="D144" s="379"/>
      <c r="E144" s="380"/>
      <c r="F144" s="26"/>
    </row>
    <row r="145" spans="1:6" s="36" customFormat="1" ht="38.25" x14ac:dyDescent="0.2">
      <c r="A145" s="134"/>
      <c r="B145" s="212" t="s">
        <v>0</v>
      </c>
      <c r="C145" s="212" t="s">
        <v>1</v>
      </c>
      <c r="D145" s="212" t="s">
        <v>2</v>
      </c>
      <c r="E145" s="213" t="s">
        <v>3</v>
      </c>
      <c r="F145" s="245"/>
    </row>
    <row r="146" spans="1:6" ht="15" x14ac:dyDescent="0.2">
      <c r="A146" s="100" t="s">
        <v>491</v>
      </c>
      <c r="B146" s="33" t="s">
        <v>259</v>
      </c>
      <c r="C146" s="33">
        <v>7.7</v>
      </c>
      <c r="D146" s="33">
        <v>9.4</v>
      </c>
      <c r="E146" s="135" t="s">
        <v>60</v>
      </c>
      <c r="F146" s="25"/>
    </row>
    <row r="147" spans="1:6" x14ac:dyDescent="0.2">
      <c r="A147" s="100" t="s">
        <v>69</v>
      </c>
      <c r="B147" s="33">
        <v>7.8</v>
      </c>
      <c r="C147" s="31">
        <v>6.8</v>
      </c>
      <c r="D147" s="31">
        <v>9.1</v>
      </c>
      <c r="E147" s="135" t="s">
        <v>60</v>
      </c>
      <c r="F147" s="25"/>
    </row>
    <row r="148" spans="1:6" x14ac:dyDescent="0.2">
      <c r="A148" s="104" t="s">
        <v>541</v>
      </c>
      <c r="B148" s="40"/>
      <c r="C148" s="40"/>
      <c r="D148" s="40"/>
      <c r="E148" s="135"/>
      <c r="F148" s="25"/>
    </row>
    <row r="149" spans="1:6" x14ac:dyDescent="0.2">
      <c r="A149" s="105" t="s">
        <v>115</v>
      </c>
      <c r="B149" s="31">
        <v>9.6</v>
      </c>
      <c r="C149" s="31">
        <v>8.1</v>
      </c>
      <c r="D149" s="31">
        <v>11.4</v>
      </c>
      <c r="E149" s="131" t="s">
        <v>57</v>
      </c>
      <c r="F149" s="25"/>
    </row>
    <row r="150" spans="1:6" s="3" customFormat="1" x14ac:dyDescent="0.2">
      <c r="A150" s="105" t="s">
        <v>116</v>
      </c>
      <c r="B150" s="31">
        <v>5.0999999999999996</v>
      </c>
      <c r="C150" s="31">
        <v>4</v>
      </c>
      <c r="D150" s="31">
        <v>6.5</v>
      </c>
      <c r="E150" s="128" t="s">
        <v>58</v>
      </c>
      <c r="F150" s="26"/>
    </row>
    <row r="151" spans="1:6" x14ac:dyDescent="0.2">
      <c r="A151" s="104" t="s">
        <v>237</v>
      </c>
      <c r="B151" s="40"/>
      <c r="C151" s="40"/>
      <c r="D151" s="40"/>
      <c r="E151" s="135"/>
      <c r="F151" s="25"/>
    </row>
    <row r="152" spans="1:6" x14ac:dyDescent="0.2">
      <c r="A152" s="105" t="s">
        <v>11</v>
      </c>
      <c r="B152" s="31" t="s">
        <v>260</v>
      </c>
      <c r="C152" s="138">
        <v>1.5</v>
      </c>
      <c r="D152" s="138">
        <v>6.5</v>
      </c>
      <c r="E152" s="120">
        <v>2.9000000000000001E-2</v>
      </c>
      <c r="F152" s="25"/>
    </row>
    <row r="153" spans="1:6" x14ac:dyDescent="0.2">
      <c r="A153" s="105" t="s">
        <v>10</v>
      </c>
      <c r="B153" s="31">
        <v>12.6</v>
      </c>
      <c r="C153" s="31">
        <v>10.1</v>
      </c>
      <c r="D153" s="31">
        <v>15.7</v>
      </c>
      <c r="E153" s="120" t="s">
        <v>58</v>
      </c>
      <c r="F153" s="25"/>
    </row>
    <row r="154" spans="1:6" x14ac:dyDescent="0.2">
      <c r="A154" s="105" t="s">
        <v>61</v>
      </c>
      <c r="B154" s="31">
        <v>7.8</v>
      </c>
      <c r="C154" s="31">
        <v>5.8</v>
      </c>
      <c r="D154" s="31">
        <v>10.4</v>
      </c>
      <c r="E154" s="131">
        <v>0.32300000000000001</v>
      </c>
      <c r="F154" s="25"/>
    </row>
    <row r="155" spans="1:6" x14ac:dyDescent="0.2">
      <c r="A155" s="105" t="s">
        <v>9</v>
      </c>
      <c r="B155" s="31">
        <v>6.4</v>
      </c>
      <c r="C155" s="31">
        <v>4.8</v>
      </c>
      <c r="D155" s="31">
        <v>8.4</v>
      </c>
      <c r="E155" s="131" t="s">
        <v>57</v>
      </c>
      <c r="F155" s="25"/>
    </row>
    <row r="156" spans="1:6" x14ac:dyDescent="0.2">
      <c r="A156" s="105" t="s">
        <v>12</v>
      </c>
      <c r="B156" s="31" t="s">
        <v>261</v>
      </c>
      <c r="C156" s="31">
        <v>4.3</v>
      </c>
      <c r="D156" s="31">
        <v>24.5</v>
      </c>
      <c r="E156" s="131">
        <v>0.373</v>
      </c>
      <c r="F156" s="25"/>
    </row>
    <row r="157" spans="1:6" s="3" customFormat="1" x14ac:dyDescent="0.2">
      <c r="A157" s="104" t="s">
        <v>14</v>
      </c>
      <c r="B157" s="40"/>
      <c r="C157" s="40"/>
      <c r="D157" s="40"/>
      <c r="E157" s="135"/>
      <c r="F157" s="26"/>
    </row>
    <row r="158" spans="1:6" x14ac:dyDescent="0.2">
      <c r="A158" s="105" t="s">
        <v>241</v>
      </c>
      <c r="B158" s="71">
        <v>4.3</v>
      </c>
      <c r="C158" s="31">
        <v>3.2</v>
      </c>
      <c r="D158" s="33">
        <v>5.8</v>
      </c>
      <c r="E158" s="120" t="s">
        <v>58</v>
      </c>
      <c r="F158" s="25"/>
    </row>
    <row r="159" spans="1:6" x14ac:dyDescent="0.2">
      <c r="A159" s="105" t="s">
        <v>243</v>
      </c>
      <c r="B159" s="71">
        <v>11</v>
      </c>
      <c r="C159" s="33">
        <v>9.3000000000000007</v>
      </c>
      <c r="D159" s="31">
        <v>13</v>
      </c>
      <c r="E159" s="131" t="s">
        <v>57</v>
      </c>
      <c r="F159" s="25"/>
    </row>
    <row r="160" spans="1:6" x14ac:dyDescent="0.2">
      <c r="A160" s="104" t="s">
        <v>13</v>
      </c>
      <c r="B160" s="40"/>
      <c r="C160" s="40"/>
      <c r="D160" s="40"/>
      <c r="E160" s="135"/>
      <c r="F160" s="25"/>
    </row>
    <row r="161" spans="1:6" x14ac:dyDescent="0.2">
      <c r="A161" s="105" t="s">
        <v>483</v>
      </c>
      <c r="B161" s="136">
        <v>2.9</v>
      </c>
      <c r="C161" s="136">
        <v>2.1</v>
      </c>
      <c r="D161" s="136">
        <v>3.9</v>
      </c>
      <c r="E161" s="120" t="s">
        <v>58</v>
      </c>
      <c r="F161" s="25"/>
    </row>
    <row r="162" spans="1:6" s="3" customFormat="1" x14ac:dyDescent="0.2">
      <c r="A162" s="105" t="s">
        <v>484</v>
      </c>
      <c r="B162" s="136">
        <v>14.2</v>
      </c>
      <c r="C162" s="136">
        <v>12.1</v>
      </c>
      <c r="D162" s="137">
        <v>16.600000000000001</v>
      </c>
      <c r="E162" s="232" t="s">
        <v>57</v>
      </c>
      <c r="F162" s="26"/>
    </row>
    <row r="163" spans="1:6" x14ac:dyDescent="0.2">
      <c r="A163" s="104" t="s">
        <v>15</v>
      </c>
      <c r="B163" s="113"/>
      <c r="C163" s="92"/>
      <c r="D163" s="113"/>
      <c r="E163" s="94"/>
      <c r="F163" s="25"/>
    </row>
    <row r="164" spans="1:6" x14ac:dyDescent="0.2">
      <c r="A164" s="115" t="s">
        <v>238</v>
      </c>
      <c r="B164" s="93">
        <v>10</v>
      </c>
      <c r="C164" s="31">
        <v>7.8</v>
      </c>
      <c r="D164" s="31">
        <v>12.8</v>
      </c>
      <c r="E164" s="131" t="s">
        <v>57</v>
      </c>
      <c r="F164" s="25"/>
    </row>
    <row r="165" spans="1:6" x14ac:dyDescent="0.2">
      <c r="A165" s="115" t="s">
        <v>17</v>
      </c>
      <c r="B165" s="71">
        <v>7.3</v>
      </c>
      <c r="C165" s="31">
        <v>5.2</v>
      </c>
      <c r="D165" s="31">
        <v>10.199999999999999</v>
      </c>
      <c r="E165" s="131">
        <v>0.13800000000000001</v>
      </c>
      <c r="F165" s="25"/>
    </row>
    <row r="166" spans="1:6" x14ac:dyDescent="0.2">
      <c r="A166" s="115" t="s">
        <v>18</v>
      </c>
      <c r="B166" s="71">
        <v>8.1999999999999993</v>
      </c>
      <c r="C166" s="31">
        <v>6.1</v>
      </c>
      <c r="D166" s="31">
        <v>11</v>
      </c>
      <c r="E166" s="131">
        <v>0.32200000000000001</v>
      </c>
      <c r="F166" s="25"/>
    </row>
    <row r="167" spans="1:6" x14ac:dyDescent="0.2">
      <c r="A167" s="115" t="s">
        <v>19</v>
      </c>
      <c r="B167" s="71">
        <v>7.3</v>
      </c>
      <c r="C167" s="31">
        <v>5.2</v>
      </c>
      <c r="D167" s="31">
        <v>10.1</v>
      </c>
      <c r="E167" s="131">
        <v>0.129</v>
      </c>
      <c r="F167" s="25"/>
    </row>
    <row r="168" spans="1:6" x14ac:dyDescent="0.2">
      <c r="A168" s="115" t="s">
        <v>240</v>
      </c>
      <c r="B168" s="71">
        <v>5.3</v>
      </c>
      <c r="C168" s="31">
        <v>3.1</v>
      </c>
      <c r="D168" s="31">
        <v>9.1</v>
      </c>
      <c r="E168" s="128">
        <v>1.6E-2</v>
      </c>
      <c r="F168" s="25"/>
    </row>
    <row r="169" spans="1:6" x14ac:dyDescent="0.2">
      <c r="A169" s="369" t="s">
        <v>384</v>
      </c>
      <c r="B169" s="370"/>
      <c r="C169" s="370"/>
      <c r="D169" s="370"/>
      <c r="E169" s="371"/>
      <c r="F169" s="25"/>
    </row>
    <row r="170" spans="1:6" x14ac:dyDescent="0.2">
      <c r="A170" s="110"/>
      <c r="B170" s="72" t="s">
        <v>68</v>
      </c>
      <c r="C170" s="72" t="s">
        <v>0</v>
      </c>
      <c r="D170" s="121"/>
      <c r="E170" s="122"/>
      <c r="F170" s="25"/>
    </row>
    <row r="171" spans="1:6" x14ac:dyDescent="0.2">
      <c r="A171" s="100" t="s">
        <v>494</v>
      </c>
      <c r="B171" s="47">
        <v>8297</v>
      </c>
      <c r="C171" s="139" t="s">
        <v>60</v>
      </c>
      <c r="D171" s="66"/>
      <c r="E171" s="140"/>
      <c r="F171" s="25"/>
    </row>
    <row r="172" spans="1:6" x14ac:dyDescent="0.2">
      <c r="A172" s="100" t="s">
        <v>69</v>
      </c>
      <c r="B172" s="47">
        <v>1443</v>
      </c>
      <c r="C172" s="106">
        <f>(B172/B171)*100</f>
        <v>17.391828371700615</v>
      </c>
      <c r="D172" s="66"/>
      <c r="E172" s="140"/>
      <c r="F172" s="25"/>
    </row>
    <row r="173" spans="1:6" ht="30" customHeight="1" x14ac:dyDescent="0.2">
      <c r="A173" s="378" t="s">
        <v>533</v>
      </c>
      <c r="B173" s="379"/>
      <c r="C173" s="379"/>
      <c r="D173" s="379"/>
      <c r="E173" s="380"/>
      <c r="F173" s="25"/>
    </row>
    <row r="174" spans="1:6" ht="38.25" x14ac:dyDescent="0.2">
      <c r="A174" s="110"/>
      <c r="B174" s="212" t="s">
        <v>0</v>
      </c>
      <c r="C174" s="212" t="s">
        <v>1</v>
      </c>
      <c r="D174" s="212" t="s">
        <v>2</v>
      </c>
      <c r="E174" s="213" t="s">
        <v>3</v>
      </c>
      <c r="F174" s="25"/>
    </row>
    <row r="175" spans="1:6" s="3" customFormat="1" x14ac:dyDescent="0.2">
      <c r="A175" s="100" t="s">
        <v>491</v>
      </c>
      <c r="B175" s="70">
        <v>90.3</v>
      </c>
      <c r="C175" s="70">
        <v>89.5</v>
      </c>
      <c r="D175" s="70">
        <v>91.2</v>
      </c>
      <c r="E175" s="127" t="s">
        <v>60</v>
      </c>
      <c r="F175" s="26"/>
    </row>
    <row r="176" spans="1:6" x14ac:dyDescent="0.2">
      <c r="A176" s="100" t="s">
        <v>5</v>
      </c>
      <c r="B176" s="70">
        <v>92.9</v>
      </c>
      <c r="C176" s="70">
        <v>91.3</v>
      </c>
      <c r="D176" s="70">
        <v>94.2</v>
      </c>
      <c r="E176" s="127" t="s">
        <v>60</v>
      </c>
      <c r="F176" s="25"/>
    </row>
    <row r="177" spans="1:6" x14ac:dyDescent="0.2">
      <c r="A177" s="104" t="s">
        <v>541</v>
      </c>
      <c r="B177" s="70"/>
      <c r="C177" s="70"/>
      <c r="D177" s="70"/>
      <c r="E177" s="127"/>
      <c r="F177" s="25"/>
    </row>
    <row r="178" spans="1:6" x14ac:dyDescent="0.2">
      <c r="A178" s="105" t="s">
        <v>6</v>
      </c>
      <c r="B178" s="70">
        <v>91.9</v>
      </c>
      <c r="C178" s="70">
        <v>89.6</v>
      </c>
      <c r="D178" s="70">
        <v>93.7</v>
      </c>
      <c r="E178" s="127" t="s">
        <v>57</v>
      </c>
      <c r="F178" s="25"/>
    </row>
    <row r="179" spans="1:6" x14ac:dyDescent="0.2">
      <c r="A179" s="105" t="s">
        <v>7</v>
      </c>
      <c r="B179" s="70">
        <v>93.2</v>
      </c>
      <c r="C179" s="70">
        <v>90</v>
      </c>
      <c r="D179" s="70">
        <v>95.5</v>
      </c>
      <c r="E179" s="230">
        <v>0.44</v>
      </c>
      <c r="F179" s="25"/>
    </row>
    <row r="180" spans="1:6" x14ac:dyDescent="0.2">
      <c r="A180" s="105" t="s">
        <v>8</v>
      </c>
      <c r="B180" s="71" t="s">
        <v>262</v>
      </c>
      <c r="C180" s="71">
        <v>91.7</v>
      </c>
      <c r="D180" s="71">
        <v>98.7</v>
      </c>
      <c r="E180" s="120">
        <v>1.4E-2</v>
      </c>
      <c r="F180" s="25"/>
    </row>
    <row r="181" spans="1:6" x14ac:dyDescent="0.2">
      <c r="A181" s="104" t="s">
        <v>237</v>
      </c>
      <c r="B181" s="70"/>
      <c r="C181" s="70"/>
      <c r="D181" s="70"/>
      <c r="E181" s="127"/>
      <c r="F181" s="25"/>
    </row>
    <row r="182" spans="1:6" x14ac:dyDescent="0.2">
      <c r="A182" s="105" t="s">
        <v>11</v>
      </c>
      <c r="B182" s="70">
        <v>95.6</v>
      </c>
      <c r="C182" s="70">
        <v>92.2</v>
      </c>
      <c r="D182" s="70">
        <v>97.5</v>
      </c>
      <c r="E182" s="141">
        <v>0.31</v>
      </c>
      <c r="F182" s="25"/>
    </row>
    <row r="183" spans="1:6" x14ac:dyDescent="0.2">
      <c r="A183" s="105" t="s">
        <v>10</v>
      </c>
      <c r="B183" s="70">
        <v>93.9</v>
      </c>
      <c r="C183" s="70">
        <v>90.5</v>
      </c>
      <c r="D183" s="70">
        <v>96.2</v>
      </c>
      <c r="E183" s="120">
        <v>4.2999999999999997E-2</v>
      </c>
      <c r="F183" s="25"/>
    </row>
    <row r="184" spans="1:6" x14ac:dyDescent="0.2">
      <c r="A184" s="105" t="s">
        <v>61</v>
      </c>
      <c r="B184" s="70">
        <v>81.7</v>
      </c>
      <c r="C184" s="70">
        <v>76</v>
      </c>
      <c r="D184" s="70">
        <v>86.3</v>
      </c>
      <c r="E184" s="120" t="s">
        <v>58</v>
      </c>
      <c r="F184" s="25"/>
    </row>
    <row r="185" spans="1:6" x14ac:dyDescent="0.2">
      <c r="A185" s="105" t="s">
        <v>9</v>
      </c>
      <c r="B185" s="70">
        <v>97.1</v>
      </c>
      <c r="C185" s="70">
        <v>95.5</v>
      </c>
      <c r="D185" s="70">
        <v>98.1</v>
      </c>
      <c r="E185" s="127" t="s">
        <v>57</v>
      </c>
      <c r="F185" s="25"/>
    </row>
    <row r="186" spans="1:6" x14ac:dyDescent="0.2">
      <c r="A186" s="105" t="s">
        <v>12</v>
      </c>
      <c r="B186" s="71" t="s">
        <v>59</v>
      </c>
      <c r="C186" s="71" t="s">
        <v>59</v>
      </c>
      <c r="D186" s="71" t="s">
        <v>59</v>
      </c>
      <c r="E186" s="142" t="s">
        <v>59</v>
      </c>
      <c r="F186" s="25"/>
    </row>
    <row r="187" spans="1:6" x14ac:dyDescent="0.2">
      <c r="A187" s="104" t="s">
        <v>14</v>
      </c>
      <c r="B187" s="70"/>
      <c r="C187" s="70"/>
      <c r="D187" s="70"/>
      <c r="E187" s="127"/>
      <c r="F187" s="25"/>
    </row>
    <row r="188" spans="1:6" x14ac:dyDescent="0.2">
      <c r="A188" s="105" t="s">
        <v>241</v>
      </c>
      <c r="B188" s="70">
        <v>90.2</v>
      </c>
      <c r="C188" s="70">
        <v>87.2</v>
      </c>
      <c r="D188" s="70">
        <v>92.5</v>
      </c>
      <c r="E188" s="120">
        <v>2E-3</v>
      </c>
      <c r="F188" s="25"/>
    </row>
    <row r="189" spans="1:6" x14ac:dyDescent="0.2">
      <c r="A189" s="105" t="s">
        <v>243</v>
      </c>
      <c r="B189" s="70">
        <v>95.2</v>
      </c>
      <c r="C189" s="70">
        <v>93.4</v>
      </c>
      <c r="D189" s="70">
        <v>96.5</v>
      </c>
      <c r="E189" s="127" t="s">
        <v>57</v>
      </c>
      <c r="F189" s="25"/>
    </row>
    <row r="190" spans="1:6" x14ac:dyDescent="0.2">
      <c r="A190" s="104" t="s">
        <v>13</v>
      </c>
      <c r="B190" s="70"/>
      <c r="C190" s="70"/>
      <c r="D190" s="70"/>
      <c r="E190" s="127"/>
      <c r="F190" s="25"/>
    </row>
    <row r="191" spans="1:6" x14ac:dyDescent="0.2">
      <c r="A191" s="105" t="s">
        <v>483</v>
      </c>
      <c r="B191" s="70">
        <v>91.2</v>
      </c>
      <c r="C191" s="70">
        <v>88.7</v>
      </c>
      <c r="D191" s="70">
        <v>93.2</v>
      </c>
      <c r="E191" s="120">
        <v>2E-3</v>
      </c>
      <c r="F191" s="25"/>
    </row>
    <row r="192" spans="1:6" ht="15" x14ac:dyDescent="0.2">
      <c r="A192" s="105" t="s">
        <v>484</v>
      </c>
      <c r="B192" s="70" t="s">
        <v>263</v>
      </c>
      <c r="C192" s="70">
        <v>93.7</v>
      </c>
      <c r="D192" s="70">
        <v>96.8</v>
      </c>
      <c r="E192" s="127" t="s">
        <v>57</v>
      </c>
      <c r="F192" s="25"/>
    </row>
    <row r="193" spans="1:7" x14ac:dyDescent="0.2">
      <c r="A193" s="104" t="s">
        <v>15</v>
      </c>
      <c r="B193" s="70"/>
      <c r="C193" s="70"/>
      <c r="D193" s="70"/>
      <c r="E193" s="127"/>
      <c r="F193" s="25"/>
    </row>
    <row r="194" spans="1:7" x14ac:dyDescent="0.2">
      <c r="A194" s="105" t="s">
        <v>238</v>
      </c>
      <c r="B194" s="70">
        <v>86</v>
      </c>
      <c r="C194" s="70">
        <v>81.8</v>
      </c>
      <c r="D194" s="70">
        <v>89.4</v>
      </c>
      <c r="E194" s="127" t="s">
        <v>57</v>
      </c>
      <c r="F194" s="25"/>
    </row>
    <row r="195" spans="1:7" x14ac:dyDescent="0.2">
      <c r="A195" s="105" t="s">
        <v>17</v>
      </c>
      <c r="B195" s="70">
        <v>92.7</v>
      </c>
      <c r="C195" s="70">
        <v>88.7</v>
      </c>
      <c r="D195" s="70">
        <v>95.3</v>
      </c>
      <c r="E195" s="120">
        <v>8.0000000000000002E-3</v>
      </c>
      <c r="F195" s="25"/>
    </row>
    <row r="196" spans="1:7" x14ac:dyDescent="0.2">
      <c r="A196" s="105" t="s">
        <v>18</v>
      </c>
      <c r="B196" s="70">
        <v>93.3</v>
      </c>
      <c r="C196" s="70">
        <v>89.1</v>
      </c>
      <c r="D196" s="70">
        <v>96</v>
      </c>
      <c r="E196" s="120">
        <v>4.0000000000000001E-3</v>
      </c>
      <c r="F196" s="25"/>
    </row>
    <row r="197" spans="1:7" x14ac:dyDescent="0.2">
      <c r="A197" s="105" t="s">
        <v>19</v>
      </c>
      <c r="B197" s="71" t="s">
        <v>264</v>
      </c>
      <c r="C197" s="71">
        <v>95.4</v>
      </c>
      <c r="D197" s="71">
        <v>99.3</v>
      </c>
      <c r="E197" s="120" t="s">
        <v>58</v>
      </c>
      <c r="F197" s="25"/>
    </row>
    <row r="198" spans="1:7" x14ac:dyDescent="0.2">
      <c r="A198" s="143" t="s">
        <v>240</v>
      </c>
      <c r="B198" s="60" t="s">
        <v>265</v>
      </c>
      <c r="C198" s="60">
        <v>96</v>
      </c>
      <c r="D198" s="60">
        <v>99.9</v>
      </c>
      <c r="E198" s="233" t="s">
        <v>58</v>
      </c>
      <c r="F198" s="25"/>
    </row>
    <row r="199" spans="1:7" ht="33" customHeight="1" x14ac:dyDescent="0.2">
      <c r="A199" s="368" t="s">
        <v>125</v>
      </c>
      <c r="B199" s="368"/>
      <c r="C199" s="368"/>
      <c r="D199" s="368"/>
      <c r="E199" s="368"/>
      <c r="F199" s="34"/>
      <c r="G199" s="34"/>
    </row>
    <row r="200" spans="1:7" ht="30" customHeight="1" x14ac:dyDescent="0.2">
      <c r="A200" s="385" t="s">
        <v>126</v>
      </c>
      <c r="B200" s="385"/>
      <c r="C200" s="385"/>
      <c r="D200" s="385"/>
      <c r="E200" s="385"/>
      <c r="F200" s="35"/>
      <c r="G200" s="35"/>
    </row>
    <row r="201" spans="1:7" ht="63" customHeight="1" x14ac:dyDescent="0.2">
      <c r="A201" s="385" t="s">
        <v>534</v>
      </c>
      <c r="B201" s="385"/>
      <c r="C201" s="385"/>
      <c r="D201" s="385"/>
      <c r="E201" s="385"/>
    </row>
    <row r="202" spans="1:7" ht="32.25" customHeight="1" x14ac:dyDescent="0.2">
      <c r="A202" s="388" t="s">
        <v>539</v>
      </c>
      <c r="B202" s="389"/>
      <c r="C202" s="389"/>
      <c r="D202" s="389"/>
      <c r="E202" s="389"/>
    </row>
    <row r="203" spans="1:7" ht="55.5" customHeight="1" x14ac:dyDescent="0.2">
      <c r="A203" s="386" t="s">
        <v>164</v>
      </c>
      <c r="B203" s="386"/>
      <c r="C203" s="386"/>
      <c r="D203" s="386"/>
      <c r="E203" s="386"/>
    </row>
    <row r="204" spans="1:7" x14ac:dyDescent="0.2">
      <c r="A204" s="387" t="s">
        <v>449</v>
      </c>
      <c r="B204" s="387"/>
      <c r="C204" s="387"/>
      <c r="D204" s="387"/>
      <c r="E204" s="387"/>
    </row>
    <row r="205" spans="1:7" ht="14.25" x14ac:dyDescent="0.2">
      <c r="A205" s="387" t="s">
        <v>450</v>
      </c>
      <c r="B205" s="387"/>
      <c r="C205" s="387"/>
      <c r="D205" s="387"/>
      <c r="E205" s="387"/>
    </row>
    <row r="206" spans="1:7" ht="14.25" x14ac:dyDescent="0.2">
      <c r="A206" s="387" t="s">
        <v>451</v>
      </c>
      <c r="B206" s="387"/>
      <c r="C206" s="387"/>
      <c r="D206" s="387"/>
      <c r="E206" s="387"/>
    </row>
    <row r="207" spans="1:7" ht="30.75" customHeight="1" x14ac:dyDescent="0.2">
      <c r="A207" s="384" t="s">
        <v>453</v>
      </c>
      <c r="B207" s="384"/>
      <c r="C207" s="384"/>
      <c r="D207" s="384"/>
      <c r="E207" s="384"/>
    </row>
  </sheetData>
  <sortState xmlns:xlrd2="http://schemas.microsoft.com/office/spreadsheetml/2017/richdata2" ref="A36:E37">
    <sortCondition descending="1" ref="A36:A37"/>
  </sortState>
  <mergeCells count="20">
    <mergeCell ref="A207:E207"/>
    <mergeCell ref="A201:E201"/>
    <mergeCell ref="A200:E200"/>
    <mergeCell ref="A203:E203"/>
    <mergeCell ref="A204:E204"/>
    <mergeCell ref="A205:E205"/>
    <mergeCell ref="A206:E206"/>
    <mergeCell ref="A202:E202"/>
    <mergeCell ref="A199:E199"/>
    <mergeCell ref="A173:E173"/>
    <mergeCell ref="A169:E169"/>
    <mergeCell ref="A144:E144"/>
    <mergeCell ref="A119:E119"/>
    <mergeCell ref="A77:E77"/>
    <mergeCell ref="A1:E1"/>
    <mergeCell ref="A3:E3"/>
    <mergeCell ref="A2:E2"/>
    <mergeCell ref="A103:E103"/>
    <mergeCell ref="A44:E44"/>
    <mergeCell ref="A51:E51"/>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8" id="{E6CFE68E-0DC4-4D14-B95E-81E66C25BC31}">
            <xm:f>B121&lt;&gt;'\Users\tdongchung\AppData\Local\Microsoft\Windows\Temporary Internet Files\Content.Outlook\JXQGBCQP\[OAR_SDH_for data check_nld.xlsx]Table 3 (2)'!#REF!</xm:f>
            <x14:dxf>
              <fill>
                <patternFill>
                  <fgColor indexed="64"/>
                  <bgColor rgb="FFC3BDFF"/>
                </patternFill>
              </fill>
            </x14:dxf>
          </x14:cfRule>
          <xm:sqref>B121:E139</xm:sqref>
        </x14:conditionalFormatting>
        <x14:conditionalFormatting xmlns:xm="http://schemas.microsoft.com/office/excel/2006/main">
          <x14:cfRule type="expression" priority="7" id="{18EDEC01-6F32-4E9B-A390-EE5572229992}">
            <xm:f>B146&lt;&gt;'\Users\tdongchung\Documents\Data Check from Nneka and Wendy\[OAR_CHS_for data check_tyd nld wd.xlsx]Social environment and supp (2'!#REF!</xm:f>
            <x14:dxf>
              <fill>
                <patternFill>
                  <fgColor indexed="64"/>
                  <bgColor rgb="FFCCC0DA"/>
                </patternFill>
              </fill>
            </x14:dxf>
          </x14:cfRule>
          <xm:sqref>B146:E168</xm:sqref>
        </x14:conditionalFormatting>
        <x14:conditionalFormatting xmlns:xm="http://schemas.microsoft.com/office/excel/2006/main">
          <x14:cfRule type="expression" priority="6" id="{ADD4D895-22A4-4B5F-9535-4CCEA5C38948}">
            <xm:f>B175&lt;&gt;'\Users\tdongchung\Documents\Data Check from Nneka and Wendy\[OAR_CHS_for data check_tyd nld wd.xlsx]Social environment and supp (2'!#REF!</xm:f>
            <x14:dxf>
              <fill>
                <patternFill>
                  <fgColor indexed="64"/>
                  <bgColor rgb="FFCCC0DA"/>
                </patternFill>
              </fill>
            </x14:dxf>
          </x14:cfRule>
          <xm:sqref>B175:E198</xm:sqref>
        </x14:conditionalFormatting>
        <x14:conditionalFormatting xmlns:xm="http://schemas.microsoft.com/office/excel/2006/main">
          <x14:cfRule type="expression" priority="4" id="{364A78EC-64F0-4DC5-8F16-464C5058A7C5}">
            <xm:f>B143&lt;&gt;'\Users\tdongchung\AppData\Local\Microsoft\Windows\Temporary Internet Files\Content.Outlook\JXQGBCQP\[OAR_SDH_for data check_nld.xlsx]Table 3 (2)'!#REF!</xm:f>
            <x14:dxf>
              <fill>
                <patternFill>
                  <fgColor indexed="64"/>
                  <bgColor rgb="FFC3BDFF"/>
                </patternFill>
              </fill>
            </x14:dxf>
          </x14:cfRule>
          <xm:sqref>B143:E143</xm:sqref>
        </x14:conditionalFormatting>
        <x14:conditionalFormatting xmlns:xm="http://schemas.microsoft.com/office/excel/2006/main">
          <x14:cfRule type="expression" priority="3" id="{AA0DDA7F-D55E-4E66-A7E3-539D654B0FDA}">
            <xm:f>B142&lt;&gt;'\Users\tdongchung\AppData\Local\Microsoft\Windows\Temporary Internet Files\Content.Outlook\JXQGBCQP\[OAR_SDH_for data check_nld.xlsx]Table 3 (2)'!#REF!</xm:f>
            <x14:dxf>
              <fill>
                <patternFill>
                  <fgColor indexed="64"/>
                  <bgColor rgb="FFC3BDFF"/>
                </patternFill>
              </fill>
            </x14:dxf>
          </x14:cfRule>
          <xm:sqref>B142:E142</xm:sqref>
        </x14:conditionalFormatting>
        <x14:conditionalFormatting xmlns:xm="http://schemas.microsoft.com/office/excel/2006/main">
          <x14:cfRule type="expression" priority="2" id="{5223650A-AE22-455C-AF71-DE4340CAD5DD}">
            <xm:f>B141&lt;&gt;'\Users\tdongchung\AppData\Local\Microsoft\Windows\Temporary Internet Files\Content.Outlook\JXQGBCQP\[OAR_SDH_for data check_nld.xlsx]Table 3 (2)'!#REF!</xm:f>
            <x14:dxf>
              <fill>
                <patternFill>
                  <fgColor indexed="64"/>
                  <bgColor rgb="FFC3BDFF"/>
                </patternFill>
              </fill>
            </x14:dxf>
          </x14:cfRule>
          <xm:sqref>B141:E141</xm:sqref>
        </x14:conditionalFormatting>
        <x14:conditionalFormatting xmlns:xm="http://schemas.microsoft.com/office/excel/2006/main">
          <x14:cfRule type="expression" priority="1" id="{AD60ADE8-97C3-4469-B59C-A1572957E822}">
            <xm:f>B140&lt;&gt;'\Users\tdongchung\AppData\Local\Microsoft\Windows\Temporary Internet Files\Content.Outlook\JXQGBCQP\[OAR_SDH_for data check_nld.xlsx]Table 3 (2)'!#REF!</xm:f>
            <x14:dxf>
              <fill>
                <patternFill>
                  <fgColor indexed="64"/>
                  <bgColor rgb="FFC3BDFF"/>
                </patternFill>
              </fill>
            </x14:dxf>
          </x14:cfRule>
          <xm:sqref>B140:E140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95"/>
  <sheetViews>
    <sheetView zoomScaleNormal="100" workbookViewId="0">
      <pane ySplit="1" topLeftCell="A2" activePane="bottomLeft" state="frozen"/>
      <selection activeCell="G189" sqref="G189"/>
      <selection pane="bottomLeft" sqref="A1:E1"/>
    </sheetView>
  </sheetViews>
  <sheetFormatPr defaultColWidth="9.140625" defaultRowHeight="12.75" x14ac:dyDescent="0.2"/>
  <cols>
    <col min="1" max="1" width="27.42578125" style="1" customWidth="1"/>
    <col min="2" max="2" width="7.5703125" style="1" customWidth="1"/>
    <col min="3" max="3" width="9.7109375" style="1" customWidth="1"/>
    <col min="4" max="5" width="9.85546875" style="1" customWidth="1"/>
    <col min="6" max="6" width="9.28515625" style="1" customWidth="1"/>
    <col min="7" max="16384" width="9.140625" style="1"/>
  </cols>
  <sheetData>
    <row r="1" spans="1:6" ht="15.75" x14ac:dyDescent="0.25">
      <c r="A1" s="372" t="s">
        <v>472</v>
      </c>
      <c r="B1" s="373"/>
      <c r="C1" s="373"/>
      <c r="D1" s="373"/>
      <c r="E1" s="374"/>
      <c r="F1" s="25"/>
    </row>
    <row r="2" spans="1:6" ht="57.75" customHeight="1" x14ac:dyDescent="0.2">
      <c r="A2" s="381" t="s">
        <v>440</v>
      </c>
      <c r="B2" s="382"/>
      <c r="C2" s="382"/>
      <c r="D2" s="382"/>
      <c r="E2" s="383"/>
      <c r="F2" s="25"/>
    </row>
    <row r="3" spans="1:6" ht="30" customHeight="1" x14ac:dyDescent="0.2">
      <c r="A3" s="394" t="s">
        <v>557</v>
      </c>
      <c r="B3" s="395"/>
      <c r="C3" s="395"/>
      <c r="D3" s="395"/>
      <c r="E3" s="396"/>
      <c r="F3" s="25"/>
    </row>
    <row r="4" spans="1:6" s="37" customFormat="1" ht="38.25" x14ac:dyDescent="0.2">
      <c r="A4" s="219"/>
      <c r="B4" s="212" t="s">
        <v>0</v>
      </c>
      <c r="C4" s="212" t="s">
        <v>1</v>
      </c>
      <c r="D4" s="212" t="s">
        <v>2</v>
      </c>
      <c r="E4" s="213" t="s">
        <v>3</v>
      </c>
      <c r="F4" s="38"/>
    </row>
    <row r="5" spans="1:6" ht="15" x14ac:dyDescent="0.2">
      <c r="A5" s="100" t="s">
        <v>4</v>
      </c>
      <c r="B5" s="9" t="s">
        <v>266</v>
      </c>
      <c r="C5" s="9">
        <v>34.1</v>
      </c>
      <c r="D5" s="9">
        <v>34.799999999999997</v>
      </c>
      <c r="E5" s="130" t="s">
        <v>60</v>
      </c>
      <c r="F5" s="25"/>
    </row>
    <row r="6" spans="1:6" x14ac:dyDescent="0.2">
      <c r="A6" s="100" t="s">
        <v>5</v>
      </c>
      <c r="B6" s="9">
        <v>48.4</v>
      </c>
      <c r="C6" s="9">
        <v>47.8</v>
      </c>
      <c r="D6" s="106">
        <v>49</v>
      </c>
      <c r="E6" s="130" t="s">
        <v>60</v>
      </c>
      <c r="F6" s="25"/>
    </row>
    <row r="7" spans="1:6" x14ac:dyDescent="0.2">
      <c r="A7" s="104" t="s">
        <v>542</v>
      </c>
      <c r="B7" s="9"/>
      <c r="C7" s="9"/>
      <c r="D7" s="9"/>
      <c r="E7" s="127"/>
      <c r="F7" s="25"/>
    </row>
    <row r="8" spans="1:6" x14ac:dyDescent="0.2">
      <c r="A8" s="105" t="s">
        <v>6</v>
      </c>
      <c r="B8" s="9">
        <v>49.2</v>
      </c>
      <c r="C8" s="9">
        <v>48.4</v>
      </c>
      <c r="D8" s="106">
        <v>50</v>
      </c>
      <c r="E8" s="127" t="s">
        <v>57</v>
      </c>
      <c r="F8" s="25"/>
    </row>
    <row r="9" spans="1:6" x14ac:dyDescent="0.2">
      <c r="A9" s="105" t="s">
        <v>7</v>
      </c>
      <c r="B9" s="9">
        <v>47.9</v>
      </c>
      <c r="C9" s="9">
        <v>46.8</v>
      </c>
      <c r="D9" s="9">
        <v>48.9</v>
      </c>
      <c r="E9" s="150">
        <v>3.7999999999999999E-2</v>
      </c>
      <c r="F9" s="25"/>
    </row>
    <row r="10" spans="1:6" x14ac:dyDescent="0.2">
      <c r="A10" s="105" t="s">
        <v>8</v>
      </c>
      <c r="B10" s="9">
        <v>46.3</v>
      </c>
      <c r="C10" s="9">
        <v>44.8</v>
      </c>
      <c r="D10" s="9">
        <v>47.9</v>
      </c>
      <c r="E10" s="150">
        <v>1E-3</v>
      </c>
      <c r="F10" s="25"/>
    </row>
    <row r="11" spans="1:6" x14ac:dyDescent="0.2">
      <c r="A11" s="104" t="s">
        <v>237</v>
      </c>
      <c r="B11" s="9"/>
      <c r="C11" s="9"/>
      <c r="D11" s="9"/>
      <c r="E11" s="127"/>
      <c r="F11" s="25"/>
    </row>
    <row r="12" spans="1:6" x14ac:dyDescent="0.2">
      <c r="A12" s="105" t="s">
        <v>11</v>
      </c>
      <c r="B12" s="106">
        <v>52.2</v>
      </c>
      <c r="C12" s="106">
        <v>50.3</v>
      </c>
      <c r="D12" s="106">
        <v>54.1</v>
      </c>
      <c r="E12" s="150" t="s">
        <v>58</v>
      </c>
      <c r="F12" s="25"/>
    </row>
    <row r="13" spans="1:6" x14ac:dyDescent="0.2">
      <c r="A13" s="105" t="s">
        <v>10</v>
      </c>
      <c r="B13" s="106">
        <v>44.7</v>
      </c>
      <c r="C13" s="106">
        <v>43.5</v>
      </c>
      <c r="D13" s="106">
        <v>46</v>
      </c>
      <c r="E13" s="150" t="s">
        <v>58</v>
      </c>
      <c r="F13" s="25"/>
    </row>
    <row r="14" spans="1:6" x14ac:dyDescent="0.2">
      <c r="A14" s="105" t="s">
        <v>61</v>
      </c>
      <c r="B14" s="106">
        <v>25.7</v>
      </c>
      <c r="C14" s="106">
        <v>24.5</v>
      </c>
      <c r="D14" s="106">
        <v>26.9</v>
      </c>
      <c r="E14" s="150" t="s">
        <v>58</v>
      </c>
      <c r="F14" s="25"/>
    </row>
    <row r="15" spans="1:6" x14ac:dyDescent="0.2">
      <c r="A15" s="105" t="s">
        <v>9</v>
      </c>
      <c r="B15" s="106">
        <v>59.9</v>
      </c>
      <c r="C15" s="106">
        <v>59</v>
      </c>
      <c r="D15" s="106">
        <v>60.9</v>
      </c>
      <c r="E15" s="127" t="s">
        <v>57</v>
      </c>
      <c r="F15" s="25"/>
    </row>
    <row r="16" spans="1:6" x14ac:dyDescent="0.2">
      <c r="A16" s="105" t="s">
        <v>12</v>
      </c>
      <c r="B16" s="106">
        <v>54.2</v>
      </c>
      <c r="C16" s="106">
        <v>49.4</v>
      </c>
      <c r="D16" s="106">
        <v>59</v>
      </c>
      <c r="E16" s="150">
        <v>2.3E-2</v>
      </c>
      <c r="F16" s="25"/>
    </row>
    <row r="17" spans="1:6" x14ac:dyDescent="0.2">
      <c r="A17" s="104" t="s">
        <v>14</v>
      </c>
      <c r="B17" s="9"/>
      <c r="C17" s="9"/>
      <c r="D17" s="9"/>
      <c r="E17" s="127"/>
      <c r="F17" s="25"/>
    </row>
    <row r="18" spans="1:6" x14ac:dyDescent="0.2">
      <c r="A18" s="105" t="s">
        <v>241</v>
      </c>
      <c r="B18" s="9">
        <v>45.8</v>
      </c>
      <c r="C18" s="9">
        <v>44.9</v>
      </c>
      <c r="D18" s="9">
        <v>46.6</v>
      </c>
      <c r="E18" s="120" t="s">
        <v>58</v>
      </c>
      <c r="F18" s="25"/>
    </row>
    <row r="19" spans="1:6" x14ac:dyDescent="0.2">
      <c r="A19" s="105" t="s">
        <v>243</v>
      </c>
      <c r="B19" s="106">
        <v>51</v>
      </c>
      <c r="C19" s="9">
        <v>50.2</v>
      </c>
      <c r="D19" s="9">
        <v>51.9</v>
      </c>
      <c r="E19" s="86" t="s">
        <v>57</v>
      </c>
      <c r="F19" s="25"/>
    </row>
    <row r="20" spans="1:6" x14ac:dyDescent="0.2">
      <c r="A20" s="104" t="s">
        <v>13</v>
      </c>
      <c r="B20" s="9"/>
      <c r="C20" s="9"/>
      <c r="D20" s="9"/>
      <c r="E20" s="127"/>
      <c r="F20" s="25"/>
    </row>
    <row r="21" spans="1:6" x14ac:dyDescent="0.2">
      <c r="A21" s="105" t="s">
        <v>483</v>
      </c>
      <c r="B21" s="106">
        <v>46.6</v>
      </c>
      <c r="C21" s="9">
        <v>45.9</v>
      </c>
      <c r="D21" s="9">
        <v>47.3</v>
      </c>
      <c r="E21" s="129" t="s">
        <v>58</v>
      </c>
      <c r="F21" s="25"/>
    </row>
    <row r="22" spans="1:6" x14ac:dyDescent="0.2">
      <c r="A22" s="105" t="s">
        <v>484</v>
      </c>
      <c r="B22" s="106">
        <v>51</v>
      </c>
      <c r="C22" s="9">
        <v>50.2</v>
      </c>
      <c r="D22" s="9">
        <v>51.9</v>
      </c>
      <c r="E22" s="127" t="s">
        <v>57</v>
      </c>
      <c r="F22" s="25"/>
    </row>
    <row r="23" spans="1:6" x14ac:dyDescent="0.2">
      <c r="A23" s="104" t="s">
        <v>15</v>
      </c>
      <c r="B23" s="9"/>
      <c r="C23" s="9"/>
      <c r="D23" s="9"/>
      <c r="E23" s="127"/>
      <c r="F23" s="25"/>
    </row>
    <row r="24" spans="1:6" x14ac:dyDescent="0.2">
      <c r="A24" s="115" t="s">
        <v>238</v>
      </c>
      <c r="B24" s="106">
        <v>19</v>
      </c>
      <c r="C24" s="9">
        <v>17.899999999999999</v>
      </c>
      <c r="D24" s="106">
        <v>20</v>
      </c>
      <c r="E24" s="86" t="s">
        <v>57</v>
      </c>
      <c r="F24" s="25"/>
    </row>
    <row r="25" spans="1:6" x14ac:dyDescent="0.2">
      <c r="A25" s="115" t="s">
        <v>17</v>
      </c>
      <c r="B25" s="106">
        <v>33</v>
      </c>
      <c r="C25" s="9">
        <v>31.8</v>
      </c>
      <c r="D25" s="9">
        <v>34.200000000000003</v>
      </c>
      <c r="E25" s="135" t="s">
        <v>58</v>
      </c>
      <c r="F25" s="25"/>
    </row>
    <row r="26" spans="1:6" x14ac:dyDescent="0.2">
      <c r="A26" s="115" t="s">
        <v>18</v>
      </c>
      <c r="B26" s="106">
        <v>54</v>
      </c>
      <c r="C26" s="9">
        <v>52.8</v>
      </c>
      <c r="D26" s="9">
        <v>55.2</v>
      </c>
      <c r="E26" s="135" t="s">
        <v>58</v>
      </c>
      <c r="F26" s="25"/>
    </row>
    <row r="27" spans="1:6" x14ac:dyDescent="0.2">
      <c r="A27" s="115" t="s">
        <v>21</v>
      </c>
      <c r="B27" s="9">
        <v>64.8</v>
      </c>
      <c r="C27" s="9">
        <v>62.7</v>
      </c>
      <c r="D27" s="9">
        <v>66.8</v>
      </c>
      <c r="E27" s="135" t="s">
        <v>58</v>
      </c>
      <c r="F27" s="25"/>
    </row>
    <row r="28" spans="1:6" x14ac:dyDescent="0.2">
      <c r="A28" s="115" t="s">
        <v>239</v>
      </c>
      <c r="B28" s="9">
        <v>71.900000000000006</v>
      </c>
      <c r="C28" s="9">
        <v>70.7</v>
      </c>
      <c r="D28" s="9">
        <v>73.099999999999994</v>
      </c>
      <c r="E28" s="135" t="s">
        <v>58</v>
      </c>
      <c r="F28" s="25"/>
    </row>
    <row r="29" spans="1:6" ht="12" customHeight="1" x14ac:dyDescent="0.2">
      <c r="A29" s="378" t="s">
        <v>207</v>
      </c>
      <c r="B29" s="379"/>
      <c r="C29" s="379"/>
      <c r="D29" s="379"/>
      <c r="E29" s="380"/>
      <c r="F29" s="25"/>
    </row>
    <row r="30" spans="1:6" ht="38.25" x14ac:dyDescent="0.2">
      <c r="A30" s="83"/>
      <c r="B30" s="212" t="s">
        <v>68</v>
      </c>
      <c r="C30" s="212" t="s">
        <v>0</v>
      </c>
      <c r="D30" s="212" t="s">
        <v>1</v>
      </c>
      <c r="E30" s="213" t="s">
        <v>2</v>
      </c>
      <c r="F30" s="25"/>
    </row>
    <row r="31" spans="1:6" x14ac:dyDescent="0.2">
      <c r="A31" s="100" t="s">
        <v>5</v>
      </c>
      <c r="B31" s="47">
        <v>83000</v>
      </c>
      <c r="C31" s="31">
        <v>9.9787999999999997</v>
      </c>
      <c r="D31" s="31">
        <v>8.8917839999999995</v>
      </c>
      <c r="E31" s="85">
        <v>11.065816</v>
      </c>
      <c r="F31" s="25"/>
    </row>
    <row r="32" spans="1:6" x14ac:dyDescent="0.2">
      <c r="A32" s="104" t="s">
        <v>119</v>
      </c>
      <c r="B32" s="144"/>
      <c r="C32" s="106"/>
      <c r="D32" s="106"/>
      <c r="E32" s="215"/>
      <c r="F32" s="25"/>
    </row>
    <row r="33" spans="1:6" x14ac:dyDescent="0.2">
      <c r="A33" s="105" t="s">
        <v>23</v>
      </c>
      <c r="B33" s="52">
        <v>21000</v>
      </c>
      <c r="C33" s="31">
        <v>16.600000000000001</v>
      </c>
      <c r="D33" s="31">
        <v>13.209004000000002</v>
      </c>
      <c r="E33" s="85">
        <v>19.990996000000003</v>
      </c>
      <c r="F33" s="25"/>
    </row>
    <row r="34" spans="1:6" x14ac:dyDescent="0.2">
      <c r="A34" s="105" t="s">
        <v>24</v>
      </c>
      <c r="B34" s="52">
        <v>21000</v>
      </c>
      <c r="C34" s="31">
        <v>8.6999999999999993</v>
      </c>
      <c r="D34" s="31">
        <v>6.7252999999999989</v>
      </c>
      <c r="E34" s="85">
        <v>10.6747</v>
      </c>
      <c r="F34" s="25"/>
    </row>
    <row r="35" spans="1:6" x14ac:dyDescent="0.2">
      <c r="A35" s="105" t="s">
        <v>26</v>
      </c>
      <c r="B35" s="52">
        <v>20000</v>
      </c>
      <c r="C35" s="31">
        <v>10.4</v>
      </c>
      <c r="D35" s="31">
        <v>8.522908000000001</v>
      </c>
      <c r="E35" s="85">
        <v>12.277092</v>
      </c>
      <c r="F35" s="25"/>
    </row>
    <row r="36" spans="1:6" x14ac:dyDescent="0.2">
      <c r="A36" s="105" t="s">
        <v>25</v>
      </c>
      <c r="B36" s="52">
        <v>18000</v>
      </c>
      <c r="C36" s="31">
        <v>8</v>
      </c>
      <c r="D36" s="31">
        <v>5.9114240000000002</v>
      </c>
      <c r="E36" s="85">
        <v>10.088576</v>
      </c>
      <c r="F36" s="25"/>
    </row>
    <row r="37" spans="1:6" x14ac:dyDescent="0.2">
      <c r="A37" s="105" t="s">
        <v>27</v>
      </c>
      <c r="B37" s="52">
        <v>3000</v>
      </c>
      <c r="C37" s="31">
        <v>5.9</v>
      </c>
      <c r="D37" s="31">
        <v>2.8194680000000005</v>
      </c>
      <c r="E37" s="85">
        <v>8.9805320000000002</v>
      </c>
      <c r="F37" s="25"/>
    </row>
    <row r="38" spans="1:6" x14ac:dyDescent="0.2">
      <c r="A38" s="104" t="s">
        <v>28</v>
      </c>
      <c r="B38" s="144"/>
      <c r="C38" s="106"/>
      <c r="D38" s="106"/>
      <c r="E38" s="215"/>
      <c r="F38" s="25"/>
    </row>
    <row r="39" spans="1:6" x14ac:dyDescent="0.2">
      <c r="A39" s="105" t="s">
        <v>30</v>
      </c>
      <c r="B39" s="52">
        <v>13000</v>
      </c>
      <c r="C39" s="31">
        <v>21.3</v>
      </c>
      <c r="D39" s="31">
        <v>16.568951999999999</v>
      </c>
      <c r="E39" s="85">
        <v>26.031048000000002</v>
      </c>
      <c r="F39" s="25"/>
    </row>
    <row r="40" spans="1:6" x14ac:dyDescent="0.2">
      <c r="A40" s="105" t="s">
        <v>29</v>
      </c>
      <c r="B40" s="52">
        <v>70000</v>
      </c>
      <c r="C40" s="31">
        <v>9.1</v>
      </c>
      <c r="D40" s="31">
        <v>8.0678640000000001</v>
      </c>
      <c r="E40" s="85">
        <v>10.132135999999999</v>
      </c>
      <c r="F40" s="25"/>
    </row>
    <row r="41" spans="1:6" x14ac:dyDescent="0.2">
      <c r="A41" s="369" t="s">
        <v>208</v>
      </c>
      <c r="B41" s="370"/>
      <c r="C41" s="370"/>
      <c r="D41" s="370"/>
      <c r="E41" s="371"/>
      <c r="F41" s="25"/>
    </row>
    <row r="42" spans="1:6" s="37" customFormat="1" ht="38.25" x14ac:dyDescent="0.2">
      <c r="A42" s="146"/>
      <c r="B42" s="212" t="s">
        <v>68</v>
      </c>
      <c r="C42" s="212" t="s">
        <v>0</v>
      </c>
      <c r="D42" s="212" t="s">
        <v>1</v>
      </c>
      <c r="E42" s="213" t="s">
        <v>2</v>
      </c>
      <c r="F42" s="38"/>
    </row>
    <row r="43" spans="1:6" x14ac:dyDescent="0.2">
      <c r="A43" s="100" t="s">
        <v>5</v>
      </c>
      <c r="B43" s="52">
        <v>109000</v>
      </c>
      <c r="C43" s="31">
        <v>12.9</v>
      </c>
      <c r="D43" s="31">
        <v>11.589544</v>
      </c>
      <c r="E43" s="85">
        <v>14.210456000000001</v>
      </c>
      <c r="F43" s="25"/>
    </row>
    <row r="44" spans="1:6" x14ac:dyDescent="0.2">
      <c r="A44" s="104" t="s">
        <v>119</v>
      </c>
      <c r="B44" s="147"/>
      <c r="C44" s="106"/>
      <c r="D44" s="106"/>
      <c r="E44" s="215"/>
      <c r="F44" s="25"/>
    </row>
    <row r="45" spans="1:6" x14ac:dyDescent="0.2">
      <c r="A45" s="105" t="s">
        <v>23</v>
      </c>
      <c r="B45" s="52">
        <v>20000</v>
      </c>
      <c r="C45" s="31">
        <v>15.9</v>
      </c>
      <c r="D45" s="31">
        <v>12.139348000000002</v>
      </c>
      <c r="E45" s="85">
        <v>19.660651999999999</v>
      </c>
      <c r="F45" s="25"/>
    </row>
    <row r="46" spans="1:6" x14ac:dyDescent="0.2">
      <c r="A46" s="105" t="s">
        <v>24</v>
      </c>
      <c r="B46" s="52">
        <v>32000</v>
      </c>
      <c r="C46" s="31">
        <v>12.9</v>
      </c>
      <c r="D46" s="31">
        <v>10.502724000000001</v>
      </c>
      <c r="E46" s="85">
        <v>15.297276</v>
      </c>
      <c r="F46" s="25"/>
    </row>
    <row r="47" spans="1:6" x14ac:dyDescent="0.2">
      <c r="A47" s="105" t="s">
        <v>26</v>
      </c>
      <c r="B47" s="52">
        <v>31000</v>
      </c>
      <c r="C47" s="31">
        <v>15.7</v>
      </c>
      <c r="D47" s="31">
        <v>13.170228</v>
      </c>
      <c r="E47" s="85">
        <v>18.229772000000001</v>
      </c>
      <c r="F47" s="25"/>
    </row>
    <row r="48" spans="1:6" x14ac:dyDescent="0.2">
      <c r="A48" s="105" t="s">
        <v>25</v>
      </c>
      <c r="B48" s="52">
        <v>21000</v>
      </c>
      <c r="C48" s="31">
        <v>9.6</v>
      </c>
      <c r="D48" s="31">
        <v>7.513971999999999</v>
      </c>
      <c r="E48" s="85">
        <v>11.686028</v>
      </c>
      <c r="F48" s="25"/>
    </row>
    <row r="49" spans="1:6" x14ac:dyDescent="0.2">
      <c r="A49" s="105" t="s">
        <v>27</v>
      </c>
      <c r="B49" s="52">
        <v>4000</v>
      </c>
      <c r="C49" s="31">
        <v>8.8000000000000007</v>
      </c>
      <c r="D49" s="31">
        <v>4.4425280000000011</v>
      </c>
      <c r="E49" s="85">
        <v>13.157472</v>
      </c>
      <c r="F49" s="25"/>
    </row>
    <row r="50" spans="1:6" x14ac:dyDescent="0.2">
      <c r="A50" s="104" t="s">
        <v>28</v>
      </c>
      <c r="B50" s="147"/>
      <c r="C50" s="106"/>
      <c r="D50" s="106"/>
      <c r="E50" s="215"/>
      <c r="F50" s="25"/>
    </row>
    <row r="51" spans="1:6" x14ac:dyDescent="0.2">
      <c r="A51" s="105" t="s">
        <v>30</v>
      </c>
      <c r="B51" s="52">
        <v>17000</v>
      </c>
      <c r="C51" s="31">
        <v>27.8</v>
      </c>
      <c r="D51" s="31">
        <v>22.217919999999999</v>
      </c>
      <c r="E51" s="85">
        <v>33.382080000000002</v>
      </c>
      <c r="F51" s="25"/>
    </row>
    <row r="52" spans="1:6" x14ac:dyDescent="0.2">
      <c r="A52" s="105" t="s">
        <v>29</v>
      </c>
      <c r="B52" s="52">
        <v>91000</v>
      </c>
      <c r="C52" s="31">
        <v>11.7</v>
      </c>
      <c r="D52" s="31">
        <v>10.328588</v>
      </c>
      <c r="E52" s="85">
        <v>13.071411999999999</v>
      </c>
      <c r="F52" s="25"/>
    </row>
    <row r="53" spans="1:6" x14ac:dyDescent="0.2">
      <c r="A53" s="369" t="s">
        <v>189</v>
      </c>
      <c r="B53" s="370"/>
      <c r="C53" s="370"/>
      <c r="D53" s="370"/>
      <c r="E53" s="371"/>
      <c r="F53" s="25"/>
    </row>
    <row r="54" spans="1:6" s="6" customFormat="1" ht="38.25" x14ac:dyDescent="0.2">
      <c r="A54" s="134"/>
      <c r="B54" s="72" t="s">
        <v>68</v>
      </c>
      <c r="C54" s="211" t="s">
        <v>120</v>
      </c>
      <c r="D54" s="212" t="s">
        <v>1</v>
      </c>
      <c r="E54" s="213" t="s">
        <v>2</v>
      </c>
      <c r="F54" s="248"/>
    </row>
    <row r="55" spans="1:6" x14ac:dyDescent="0.2">
      <c r="A55" s="100" t="s">
        <v>5</v>
      </c>
      <c r="B55" s="27">
        <v>30492</v>
      </c>
      <c r="C55" s="151">
        <v>2639.8285826000001</v>
      </c>
      <c r="D55" s="151">
        <v>2610.1980918999998</v>
      </c>
      <c r="E55" s="216">
        <v>2669.4590732000001</v>
      </c>
      <c r="F55" s="25"/>
    </row>
    <row r="56" spans="1:6" x14ac:dyDescent="0.2">
      <c r="A56" s="104" t="s">
        <v>13</v>
      </c>
      <c r="B56" s="40"/>
      <c r="C56" s="223"/>
      <c r="D56" s="223"/>
      <c r="E56" s="224"/>
      <c r="F56" s="25"/>
    </row>
    <row r="57" spans="1:6" x14ac:dyDescent="0.2">
      <c r="A57" s="105" t="s">
        <v>483</v>
      </c>
      <c r="B57" s="27">
        <v>20412</v>
      </c>
      <c r="C57" s="151">
        <v>2989.6040518</v>
      </c>
      <c r="D57" s="151">
        <v>2948.5905392999998</v>
      </c>
      <c r="E57" s="216">
        <v>3030.6175643000001</v>
      </c>
      <c r="F57" s="25"/>
    </row>
    <row r="58" spans="1:6" s="37" customFormat="1" x14ac:dyDescent="0.2">
      <c r="A58" s="105" t="s">
        <v>484</v>
      </c>
      <c r="B58" s="27">
        <v>10079</v>
      </c>
      <c r="C58" s="151">
        <v>2133.9843196000002</v>
      </c>
      <c r="D58" s="151">
        <v>2092.3224675000001</v>
      </c>
      <c r="E58" s="216">
        <v>2175.6461717000002</v>
      </c>
      <c r="F58" s="38"/>
    </row>
    <row r="59" spans="1:6" x14ac:dyDescent="0.2">
      <c r="A59" s="116" t="s">
        <v>22</v>
      </c>
      <c r="B59" s="40"/>
      <c r="C59" s="223"/>
      <c r="D59" s="223"/>
      <c r="E59" s="224"/>
      <c r="F59" s="25"/>
    </row>
    <row r="60" spans="1:6" x14ac:dyDescent="0.2">
      <c r="A60" s="2" t="s">
        <v>369</v>
      </c>
      <c r="B60" s="27">
        <v>5438</v>
      </c>
      <c r="C60" s="151">
        <v>2711.1526638</v>
      </c>
      <c r="D60" s="151">
        <v>2639.0932968000002</v>
      </c>
      <c r="E60" s="216">
        <v>2783.2120307999999</v>
      </c>
      <c r="F60" s="25"/>
    </row>
    <row r="61" spans="1:6" x14ac:dyDescent="0.2">
      <c r="A61" s="2" t="s">
        <v>370</v>
      </c>
      <c r="B61" s="27">
        <v>7083</v>
      </c>
      <c r="C61" s="151">
        <v>2848.6728558</v>
      </c>
      <c r="D61" s="151">
        <v>2782.3306315</v>
      </c>
      <c r="E61" s="216">
        <v>2915.0150800000001</v>
      </c>
      <c r="F61" s="25"/>
    </row>
    <row r="62" spans="1:6" x14ac:dyDescent="0.2">
      <c r="A62" s="2" t="s">
        <v>371</v>
      </c>
      <c r="B62" s="27">
        <v>10678</v>
      </c>
      <c r="C62" s="151">
        <v>2511.3110144000002</v>
      </c>
      <c r="D62" s="151">
        <v>2463.6776109000002</v>
      </c>
      <c r="E62" s="216">
        <v>2558.944418</v>
      </c>
      <c r="F62" s="25"/>
    </row>
    <row r="63" spans="1:6" x14ac:dyDescent="0.2">
      <c r="A63" s="2" t="s">
        <v>368</v>
      </c>
      <c r="B63" s="27">
        <v>7217</v>
      </c>
      <c r="C63" s="151">
        <v>2571.4592041000001</v>
      </c>
      <c r="D63" s="151">
        <v>2512.1315251999999</v>
      </c>
      <c r="E63" s="216">
        <v>2630.7868830000002</v>
      </c>
      <c r="F63" s="25"/>
    </row>
    <row r="64" spans="1:6" x14ac:dyDescent="0.2">
      <c r="A64" s="104" t="s">
        <v>119</v>
      </c>
      <c r="B64" s="39"/>
      <c r="C64" s="223"/>
      <c r="D64" s="223"/>
      <c r="E64" s="224"/>
      <c r="F64" s="25"/>
    </row>
    <row r="65" spans="1:6" x14ac:dyDescent="0.2">
      <c r="A65" s="105" t="s">
        <v>23</v>
      </c>
      <c r="B65" s="39">
        <v>4505</v>
      </c>
      <c r="C65" s="152">
        <v>2635.8131235000001</v>
      </c>
      <c r="D65" s="152">
        <v>2558.8428039</v>
      </c>
      <c r="E65" s="217">
        <v>2712.7834429999998</v>
      </c>
      <c r="F65" s="25"/>
    </row>
    <row r="66" spans="1:6" x14ac:dyDescent="0.2">
      <c r="A66" s="105" t="s">
        <v>24</v>
      </c>
      <c r="B66" s="39">
        <v>8050</v>
      </c>
      <c r="C66" s="152">
        <v>2412.0789724000001</v>
      </c>
      <c r="D66" s="152">
        <v>2359.3863692999998</v>
      </c>
      <c r="E66" s="217">
        <v>2464.7715754999999</v>
      </c>
      <c r="F66" s="25"/>
    </row>
    <row r="67" spans="1:6" x14ac:dyDescent="0.2">
      <c r="A67" s="105" t="s">
        <v>26</v>
      </c>
      <c r="B67" s="39">
        <v>7362</v>
      </c>
      <c r="C67" s="152">
        <v>3001.6635136</v>
      </c>
      <c r="D67" s="152">
        <v>2933.0957205999998</v>
      </c>
      <c r="E67" s="217">
        <v>3070.2313066000002</v>
      </c>
      <c r="F67" s="25"/>
    </row>
    <row r="68" spans="1:6" x14ac:dyDescent="0.2">
      <c r="A68" s="105" t="s">
        <v>25</v>
      </c>
      <c r="B68" s="39">
        <v>8149</v>
      </c>
      <c r="C68" s="152">
        <v>2454.3110821999999</v>
      </c>
      <c r="D68" s="152">
        <v>2401.0225790999998</v>
      </c>
      <c r="E68" s="217">
        <v>2507.5995852999999</v>
      </c>
      <c r="F68" s="25"/>
    </row>
    <row r="69" spans="1:6" x14ac:dyDescent="0.2">
      <c r="A69" s="105" t="s">
        <v>27</v>
      </c>
      <c r="B69" s="39">
        <v>2426</v>
      </c>
      <c r="C69" s="152">
        <v>3317.3346459999998</v>
      </c>
      <c r="D69" s="152">
        <v>3185.3267353000001</v>
      </c>
      <c r="E69" s="217">
        <v>3449.3425567999998</v>
      </c>
      <c r="F69" s="25"/>
    </row>
    <row r="70" spans="1:6" x14ac:dyDescent="0.2">
      <c r="A70" s="369" t="s">
        <v>209</v>
      </c>
      <c r="B70" s="370"/>
      <c r="C70" s="370"/>
      <c r="D70" s="370"/>
      <c r="E70" s="371"/>
      <c r="F70" s="25"/>
    </row>
    <row r="71" spans="1:6" ht="38.25" x14ac:dyDescent="0.2">
      <c r="A71" s="134"/>
      <c r="B71" s="72" t="s">
        <v>68</v>
      </c>
      <c r="C71" s="211" t="s">
        <v>120</v>
      </c>
      <c r="D71" s="212" t="s">
        <v>1</v>
      </c>
      <c r="E71" s="213" t="s">
        <v>2</v>
      </c>
      <c r="F71" s="25"/>
    </row>
    <row r="72" spans="1:6" x14ac:dyDescent="0.2">
      <c r="A72" s="100" t="s">
        <v>5</v>
      </c>
      <c r="B72" s="27">
        <v>16661</v>
      </c>
      <c r="C72" s="151">
        <v>1442.42</v>
      </c>
      <c r="D72" s="151">
        <v>1420.51</v>
      </c>
      <c r="E72" s="216">
        <v>1464.32</v>
      </c>
      <c r="F72" s="25"/>
    </row>
    <row r="73" spans="1:6" x14ac:dyDescent="0.2">
      <c r="A73" s="104" t="s">
        <v>13</v>
      </c>
      <c r="B73" s="40"/>
      <c r="C73" s="223"/>
      <c r="D73" s="223"/>
      <c r="E73" s="224"/>
      <c r="F73" s="25"/>
    </row>
    <row r="74" spans="1:6" x14ac:dyDescent="0.2">
      <c r="A74" s="105" t="s">
        <v>483</v>
      </c>
      <c r="B74" s="27">
        <v>10772</v>
      </c>
      <c r="C74" s="151">
        <v>1577.7</v>
      </c>
      <c r="D74" s="151">
        <v>1547.9</v>
      </c>
      <c r="E74" s="216">
        <v>1607.49</v>
      </c>
      <c r="F74" s="25"/>
    </row>
    <row r="75" spans="1:6" s="37" customFormat="1" x14ac:dyDescent="0.2">
      <c r="A75" s="105" t="s">
        <v>484</v>
      </c>
      <c r="B75" s="27">
        <v>5889</v>
      </c>
      <c r="C75" s="151">
        <v>1246.8499999999999</v>
      </c>
      <c r="D75" s="151">
        <v>1215</v>
      </c>
      <c r="E75" s="216">
        <v>1278.7</v>
      </c>
      <c r="F75" s="38"/>
    </row>
    <row r="76" spans="1:6" x14ac:dyDescent="0.2">
      <c r="A76" s="116" t="s">
        <v>22</v>
      </c>
      <c r="B76" s="40"/>
      <c r="C76" s="223"/>
      <c r="D76" s="223"/>
      <c r="E76" s="224"/>
      <c r="F76" s="25"/>
    </row>
    <row r="77" spans="1:6" x14ac:dyDescent="0.2">
      <c r="A77" s="2" t="s">
        <v>369</v>
      </c>
      <c r="B77" s="27">
        <v>2520</v>
      </c>
      <c r="C77" s="151">
        <v>1256.3634999999999</v>
      </c>
      <c r="D77" s="151">
        <v>1207.3098743999999</v>
      </c>
      <c r="E77" s="216">
        <v>1305.4171255000001</v>
      </c>
      <c r="F77" s="25"/>
    </row>
    <row r="78" spans="1:6" x14ac:dyDescent="0.2">
      <c r="A78" s="2" t="s">
        <v>370</v>
      </c>
      <c r="B78" s="27">
        <v>3660</v>
      </c>
      <c r="C78" s="151">
        <v>1471.9952917999999</v>
      </c>
      <c r="D78" s="151">
        <v>1424.3058818</v>
      </c>
      <c r="E78" s="216">
        <v>1519.6847018000001</v>
      </c>
      <c r="F78" s="25"/>
    </row>
    <row r="79" spans="1:6" x14ac:dyDescent="0.2">
      <c r="A79" s="2" t="s">
        <v>371</v>
      </c>
      <c r="B79" s="27">
        <v>6061</v>
      </c>
      <c r="C79" s="151">
        <v>1425.4594548</v>
      </c>
      <c r="D79" s="151">
        <v>1389.5723190000001</v>
      </c>
      <c r="E79" s="216">
        <v>1461.3465905999999</v>
      </c>
      <c r="F79" s="25"/>
    </row>
    <row r="80" spans="1:6" s="3" customFormat="1" x14ac:dyDescent="0.2">
      <c r="A80" s="2" t="s">
        <v>368</v>
      </c>
      <c r="B80" s="27">
        <v>4343</v>
      </c>
      <c r="C80" s="151">
        <v>1547.4362371</v>
      </c>
      <c r="D80" s="151">
        <v>1501.4133437</v>
      </c>
      <c r="E80" s="216">
        <v>1593.4591306</v>
      </c>
      <c r="F80" s="26"/>
    </row>
    <row r="81" spans="1:10" x14ac:dyDescent="0.2">
      <c r="A81" s="104" t="s">
        <v>119</v>
      </c>
      <c r="B81" s="40"/>
      <c r="C81" s="223"/>
      <c r="D81" s="223"/>
      <c r="E81" s="224"/>
      <c r="F81" s="25"/>
    </row>
    <row r="82" spans="1:10" x14ac:dyDescent="0.2">
      <c r="A82" s="105" t="s">
        <v>23</v>
      </c>
      <c r="B82" s="39">
        <v>2303</v>
      </c>
      <c r="C82" s="152">
        <v>1347.4534125</v>
      </c>
      <c r="D82" s="152">
        <v>1292.4204540000001</v>
      </c>
      <c r="E82" s="217">
        <v>1402.4863711</v>
      </c>
      <c r="F82" s="25"/>
    </row>
    <row r="83" spans="1:10" x14ac:dyDescent="0.2">
      <c r="A83" s="105" t="s">
        <v>24</v>
      </c>
      <c r="B83" s="39">
        <v>4399</v>
      </c>
      <c r="C83" s="152">
        <v>1318.1037762999999</v>
      </c>
      <c r="D83" s="152">
        <v>1279.1518719999999</v>
      </c>
      <c r="E83" s="217">
        <v>1357.0556806</v>
      </c>
      <c r="F83" s="25"/>
    </row>
    <row r="84" spans="1:10" x14ac:dyDescent="0.2">
      <c r="A84" s="105" t="s">
        <v>26</v>
      </c>
      <c r="B84" s="27">
        <v>3783</v>
      </c>
      <c r="C84" s="152">
        <v>1542.4195967999999</v>
      </c>
      <c r="D84" s="152">
        <v>1493.2676827</v>
      </c>
      <c r="E84" s="217">
        <v>1591.5715110000001</v>
      </c>
      <c r="F84" s="25"/>
    </row>
    <row r="85" spans="1:10" x14ac:dyDescent="0.2">
      <c r="A85" s="105" t="s">
        <v>25</v>
      </c>
      <c r="B85" s="39">
        <v>4638</v>
      </c>
      <c r="C85" s="152">
        <v>1396.8701435</v>
      </c>
      <c r="D85" s="152">
        <v>1356.6682291</v>
      </c>
      <c r="E85" s="217">
        <v>1437.0720578</v>
      </c>
      <c r="F85" s="25"/>
    </row>
    <row r="86" spans="1:10" x14ac:dyDescent="0.2">
      <c r="A86" s="105" t="s">
        <v>27</v>
      </c>
      <c r="B86" s="39">
        <v>1538</v>
      </c>
      <c r="C86" s="152">
        <v>2103.0753031999998</v>
      </c>
      <c r="D86" s="152">
        <v>1997.9680403</v>
      </c>
      <c r="E86" s="217">
        <v>2208.1825662000001</v>
      </c>
      <c r="F86" s="25"/>
    </row>
    <row r="87" spans="1:10" s="3" customFormat="1" x14ac:dyDescent="0.2">
      <c r="A87" s="369" t="s">
        <v>210</v>
      </c>
      <c r="B87" s="370"/>
      <c r="C87" s="370"/>
      <c r="D87" s="370"/>
      <c r="E87" s="371"/>
      <c r="F87" s="26"/>
    </row>
    <row r="88" spans="1:10" s="3" customFormat="1" ht="38.25" x14ac:dyDescent="0.2">
      <c r="A88" s="134"/>
      <c r="B88" s="72" t="s">
        <v>68</v>
      </c>
      <c r="C88" s="211" t="s">
        <v>120</v>
      </c>
      <c r="D88" s="212" t="s">
        <v>1</v>
      </c>
      <c r="E88" s="213" t="s">
        <v>2</v>
      </c>
      <c r="F88" s="26"/>
    </row>
    <row r="89" spans="1:10" s="3" customFormat="1" x14ac:dyDescent="0.2">
      <c r="A89" s="100" t="s">
        <v>5</v>
      </c>
      <c r="B89" s="27">
        <v>289</v>
      </c>
      <c r="C89" s="151">
        <v>25.020020344999999</v>
      </c>
      <c r="D89" s="151">
        <v>22.135359176000001</v>
      </c>
      <c r="E89" s="216">
        <v>27.904681514</v>
      </c>
      <c r="F89" s="26"/>
    </row>
    <row r="90" spans="1:10" s="3" customFormat="1" x14ac:dyDescent="0.2">
      <c r="A90" s="104" t="s">
        <v>237</v>
      </c>
      <c r="B90" s="40"/>
      <c r="C90" s="40"/>
      <c r="D90" s="40"/>
      <c r="E90" s="135"/>
      <c r="F90" s="26"/>
      <c r="I90" s="26"/>
    </row>
    <row r="91" spans="1:10" s="3" customFormat="1" x14ac:dyDescent="0.2">
      <c r="A91" s="105" t="s">
        <v>11</v>
      </c>
      <c r="B91" s="27">
        <v>44</v>
      </c>
      <c r="C91" s="151">
        <v>30.168808195</v>
      </c>
      <c r="D91" s="151">
        <v>21.920702218999999</v>
      </c>
      <c r="E91" s="216">
        <v>40.500216858999998</v>
      </c>
      <c r="F91" s="26"/>
      <c r="I91" s="26"/>
    </row>
    <row r="92" spans="1:10" s="3" customFormat="1" x14ac:dyDescent="0.2">
      <c r="A92" s="105" t="s">
        <v>10</v>
      </c>
      <c r="B92" s="27">
        <v>63</v>
      </c>
      <c r="C92" s="151">
        <v>24.505895029000001</v>
      </c>
      <c r="D92" s="151">
        <v>18.831002601000002</v>
      </c>
      <c r="E92" s="216">
        <v>31.353685136999999</v>
      </c>
      <c r="F92" s="27"/>
      <c r="G92" s="151"/>
      <c r="H92" s="151"/>
      <c r="I92" s="151"/>
      <c r="J92" s="26"/>
    </row>
    <row r="93" spans="1:10" s="3" customFormat="1" x14ac:dyDescent="0.2">
      <c r="A93" s="105" t="s">
        <v>61</v>
      </c>
      <c r="B93" s="27">
        <v>39</v>
      </c>
      <c r="C93" s="151">
        <v>15.7</v>
      </c>
      <c r="D93" s="151">
        <v>11.2</v>
      </c>
      <c r="E93" s="216">
        <v>21.5</v>
      </c>
      <c r="F93" s="26"/>
      <c r="I93" s="26"/>
    </row>
    <row r="94" spans="1:10" s="3" customFormat="1" x14ac:dyDescent="0.2">
      <c r="A94" s="105" t="s">
        <v>9</v>
      </c>
      <c r="B94" s="27">
        <v>142</v>
      </c>
      <c r="C94" s="151">
        <v>28.886800359999999</v>
      </c>
      <c r="D94" s="151">
        <v>24.135512545000001</v>
      </c>
      <c r="E94" s="216">
        <v>33.638088175</v>
      </c>
      <c r="F94" s="26"/>
    </row>
    <row r="95" spans="1:10" s="3" customFormat="1" x14ac:dyDescent="0.2">
      <c r="A95" s="104" t="s">
        <v>13</v>
      </c>
      <c r="B95" s="40"/>
      <c r="C95" s="40"/>
      <c r="D95" s="40"/>
      <c r="E95" s="135"/>
      <c r="F95" s="26"/>
    </row>
    <row r="96" spans="1:10" s="3" customFormat="1" x14ac:dyDescent="0.2">
      <c r="A96" s="105" t="s">
        <v>483</v>
      </c>
      <c r="B96" s="27">
        <v>137</v>
      </c>
      <c r="C96" s="151">
        <v>20.065439696999999</v>
      </c>
      <c r="D96" s="151">
        <v>16.705399533000001</v>
      </c>
      <c r="E96" s="216">
        <v>23.425479860999999</v>
      </c>
      <c r="F96" s="26"/>
    </row>
    <row r="97" spans="1:6" s="6" customFormat="1" x14ac:dyDescent="0.2">
      <c r="A97" s="105" t="s">
        <v>484</v>
      </c>
      <c r="B97" s="27">
        <v>152</v>
      </c>
      <c r="C97" s="151">
        <v>32.182321319000003</v>
      </c>
      <c r="D97" s="151">
        <v>27.066072658</v>
      </c>
      <c r="E97" s="216">
        <v>37.298569981</v>
      </c>
      <c r="F97" s="248"/>
    </row>
    <row r="98" spans="1:6" s="3" customFormat="1" x14ac:dyDescent="0.2">
      <c r="A98" s="116" t="s">
        <v>22</v>
      </c>
      <c r="B98" s="40"/>
      <c r="C98" s="40"/>
      <c r="D98" s="40"/>
      <c r="E98" s="135"/>
      <c r="F98" s="26"/>
    </row>
    <row r="99" spans="1:6" x14ac:dyDescent="0.2">
      <c r="A99" s="2" t="s">
        <v>369</v>
      </c>
      <c r="B99" s="27">
        <v>56</v>
      </c>
      <c r="C99" s="151">
        <v>27.919188888000001</v>
      </c>
      <c r="D99" s="151">
        <v>21.089855245999999</v>
      </c>
      <c r="E99" s="216">
        <v>36.255389053000002</v>
      </c>
      <c r="F99" s="25"/>
    </row>
    <row r="100" spans="1:6" x14ac:dyDescent="0.2">
      <c r="A100" s="2" t="s">
        <v>370</v>
      </c>
      <c r="B100" s="27">
        <v>59</v>
      </c>
      <c r="C100" s="152">
        <v>23.728885852000001</v>
      </c>
      <c r="D100" s="152">
        <v>18.063527334</v>
      </c>
      <c r="E100" s="217">
        <v>30.608533904000002</v>
      </c>
      <c r="F100" s="25"/>
    </row>
    <row r="101" spans="1:6" x14ac:dyDescent="0.2">
      <c r="A101" s="2" t="s">
        <v>371</v>
      </c>
      <c r="B101" s="27">
        <v>114</v>
      </c>
      <c r="C101" s="151">
        <v>26.811149619999998</v>
      </c>
      <c r="D101" s="151">
        <v>21.889404924000001</v>
      </c>
      <c r="E101" s="216">
        <v>31.732894315999999</v>
      </c>
      <c r="F101" s="25"/>
    </row>
    <row r="102" spans="1:6" ht="12.75" customHeight="1" x14ac:dyDescent="0.2">
      <c r="A102" s="2" t="s">
        <v>368</v>
      </c>
      <c r="B102" s="27">
        <v>60</v>
      </c>
      <c r="C102" s="151">
        <v>21.378350041000001</v>
      </c>
      <c r="D102" s="151">
        <v>16.313933273</v>
      </c>
      <c r="E102" s="216">
        <v>27.518174193</v>
      </c>
      <c r="F102" s="25"/>
    </row>
    <row r="103" spans="1:6" s="3" customFormat="1" x14ac:dyDescent="0.2">
      <c r="A103" s="104" t="s">
        <v>119</v>
      </c>
      <c r="B103" s="40"/>
      <c r="C103" s="40"/>
      <c r="D103" s="40"/>
      <c r="E103" s="135"/>
      <c r="F103" s="26"/>
    </row>
    <row r="104" spans="1:6" s="3" customFormat="1" x14ac:dyDescent="0.2">
      <c r="A104" s="105" t="s">
        <v>23</v>
      </c>
      <c r="B104" s="27">
        <v>47</v>
      </c>
      <c r="C104" s="151">
        <v>27.499049235000001</v>
      </c>
      <c r="D104" s="151">
        <v>20.205267042999999</v>
      </c>
      <c r="E104" s="216">
        <v>36.567905883000002</v>
      </c>
      <c r="F104" s="26"/>
    </row>
    <row r="105" spans="1:6" s="3" customFormat="1" x14ac:dyDescent="0.2">
      <c r="A105" s="105" t="s">
        <v>24</v>
      </c>
      <c r="B105" s="27">
        <v>88</v>
      </c>
      <c r="C105" s="151">
        <v>26.368068268999998</v>
      </c>
      <c r="D105" s="151">
        <v>21.147961800000001</v>
      </c>
      <c r="E105" s="216">
        <v>32.486197586999999</v>
      </c>
      <c r="F105" s="26"/>
    </row>
    <row r="106" spans="1:6" s="3" customFormat="1" x14ac:dyDescent="0.2">
      <c r="A106" s="105" t="s">
        <v>26</v>
      </c>
      <c r="B106" s="27">
        <v>65</v>
      </c>
      <c r="C106" s="151">
        <v>26.502054929</v>
      </c>
      <c r="D106" s="151">
        <v>20.453726486000001</v>
      </c>
      <c r="E106" s="216">
        <v>33.779044546000002</v>
      </c>
      <c r="F106" s="26"/>
    </row>
    <row r="107" spans="1:6" s="3" customFormat="1" x14ac:dyDescent="0.2">
      <c r="A107" s="105" t="s">
        <v>25</v>
      </c>
      <c r="B107" s="27">
        <v>72</v>
      </c>
      <c r="C107" s="151">
        <v>21.684918139000001</v>
      </c>
      <c r="D107" s="151">
        <v>16.967112920999998</v>
      </c>
      <c r="E107" s="216">
        <v>27.308565556000001</v>
      </c>
      <c r="F107" s="26"/>
    </row>
    <row r="108" spans="1:6" s="3" customFormat="1" x14ac:dyDescent="0.2">
      <c r="A108" s="105" t="s">
        <v>27</v>
      </c>
      <c r="B108" s="27">
        <v>17</v>
      </c>
      <c r="C108" s="151">
        <v>23.245955887000001</v>
      </c>
      <c r="D108" s="151">
        <v>13.541625945</v>
      </c>
      <c r="E108" s="216">
        <v>37.219027247</v>
      </c>
      <c r="F108" s="26"/>
    </row>
    <row r="109" spans="1:6" x14ac:dyDescent="0.2">
      <c r="A109" s="369" t="s">
        <v>554</v>
      </c>
      <c r="B109" s="370"/>
      <c r="C109" s="370"/>
      <c r="D109" s="370"/>
      <c r="E109" s="371"/>
      <c r="F109" s="25"/>
    </row>
    <row r="110" spans="1:6" ht="38.25" customHeight="1" x14ac:dyDescent="0.2">
      <c r="A110" s="134"/>
      <c r="B110" s="72" t="s">
        <v>68</v>
      </c>
      <c r="C110" s="211" t="s">
        <v>120</v>
      </c>
      <c r="D110" s="212" t="s">
        <v>1</v>
      </c>
      <c r="E110" s="213" t="s">
        <v>2</v>
      </c>
      <c r="F110" s="25"/>
    </row>
    <row r="111" spans="1:6" ht="12.75" hidden="1" customHeight="1" x14ac:dyDescent="0.2">
      <c r="A111" s="100" t="s">
        <v>5</v>
      </c>
      <c r="B111" s="33">
        <v>560</v>
      </c>
      <c r="C111" s="33">
        <v>48.5</v>
      </c>
      <c r="D111" s="33">
        <v>44.5</v>
      </c>
      <c r="E111" s="86">
        <v>52.5</v>
      </c>
      <c r="F111" s="25"/>
    </row>
    <row r="112" spans="1:6" ht="12.75" hidden="1" customHeight="1" x14ac:dyDescent="0.2">
      <c r="A112" s="104" t="s">
        <v>13</v>
      </c>
      <c r="B112" s="40"/>
      <c r="C112" s="40"/>
      <c r="D112" s="40"/>
      <c r="E112" s="135"/>
      <c r="F112" s="25"/>
    </row>
    <row r="113" spans="1:6" ht="12.75" customHeight="1" x14ac:dyDescent="0.2">
      <c r="A113" s="100" t="s">
        <v>5</v>
      </c>
      <c r="B113" s="33">
        <v>560</v>
      </c>
      <c r="C113" s="33">
        <v>48.5</v>
      </c>
      <c r="D113" s="33">
        <v>44.5</v>
      </c>
      <c r="E113" s="86">
        <v>52.5</v>
      </c>
      <c r="F113" s="25"/>
    </row>
    <row r="114" spans="1:6" s="63" customFormat="1" x14ac:dyDescent="0.2">
      <c r="A114" s="104" t="s">
        <v>13</v>
      </c>
      <c r="B114" s="40"/>
      <c r="C114" s="40"/>
      <c r="D114" s="40"/>
      <c r="E114" s="135"/>
      <c r="F114" s="26"/>
    </row>
    <row r="115" spans="1:6" x14ac:dyDescent="0.2">
      <c r="A115" s="105" t="s">
        <v>483</v>
      </c>
      <c r="B115" s="33">
        <v>299</v>
      </c>
      <c r="C115" s="31">
        <v>43.8</v>
      </c>
      <c r="D115" s="33">
        <v>38.799999999999997</v>
      </c>
      <c r="E115" s="86">
        <v>48.8</v>
      </c>
      <c r="F115" s="25"/>
    </row>
    <row r="116" spans="1:6" s="37" customFormat="1" x14ac:dyDescent="0.2">
      <c r="A116" s="105" t="s">
        <v>484</v>
      </c>
      <c r="B116" s="33">
        <v>261</v>
      </c>
      <c r="C116" s="33">
        <v>55.3</v>
      </c>
      <c r="D116" s="33">
        <v>48.6</v>
      </c>
      <c r="E116" s="85">
        <v>62</v>
      </c>
      <c r="F116" s="38"/>
    </row>
    <row r="117" spans="1:6" x14ac:dyDescent="0.2">
      <c r="A117" s="116" t="s">
        <v>22</v>
      </c>
      <c r="B117" s="40"/>
      <c r="C117" s="40"/>
      <c r="D117" s="40"/>
      <c r="E117" s="135"/>
      <c r="F117" s="25"/>
    </row>
    <row r="118" spans="1:6" x14ac:dyDescent="0.2">
      <c r="A118" s="2" t="s">
        <v>369</v>
      </c>
      <c r="B118" s="33">
        <v>108</v>
      </c>
      <c r="C118" s="31">
        <v>53.8</v>
      </c>
      <c r="D118" s="33">
        <v>43.7</v>
      </c>
      <c r="E118" s="85">
        <v>64</v>
      </c>
      <c r="F118" s="25"/>
    </row>
    <row r="119" spans="1:6" x14ac:dyDescent="0.2">
      <c r="A119" s="2" t="s">
        <v>370</v>
      </c>
      <c r="B119" s="33">
        <v>146</v>
      </c>
      <c r="C119" s="31">
        <v>58.7</v>
      </c>
      <c r="D119" s="33">
        <v>49.2</v>
      </c>
      <c r="E119" s="86">
        <v>68.2</v>
      </c>
      <c r="F119" s="25"/>
    </row>
    <row r="120" spans="1:6" x14ac:dyDescent="0.2">
      <c r="A120" s="2" t="s">
        <v>371</v>
      </c>
      <c r="B120" s="33">
        <v>196</v>
      </c>
      <c r="C120" s="31">
        <v>46.1</v>
      </c>
      <c r="D120" s="33">
        <v>39.6</v>
      </c>
      <c r="E120" s="86">
        <v>52.5</v>
      </c>
      <c r="F120" s="25"/>
    </row>
    <row r="121" spans="1:6" x14ac:dyDescent="0.2">
      <c r="A121" s="2" t="s">
        <v>368</v>
      </c>
      <c r="B121" s="33">
        <v>109</v>
      </c>
      <c r="C121" s="31">
        <v>38.799999999999997</v>
      </c>
      <c r="D121" s="9">
        <v>31.5</v>
      </c>
      <c r="E121" s="86">
        <v>46.1</v>
      </c>
      <c r="F121" s="25"/>
    </row>
    <row r="122" spans="1:6" x14ac:dyDescent="0.2">
      <c r="A122" s="104" t="s">
        <v>119</v>
      </c>
      <c r="B122" s="40"/>
      <c r="C122" s="40"/>
      <c r="D122" s="40"/>
      <c r="E122" s="135"/>
      <c r="F122" s="25"/>
    </row>
    <row r="123" spans="1:6" x14ac:dyDescent="0.2">
      <c r="A123" s="105" t="s">
        <v>23</v>
      </c>
      <c r="B123" s="33">
        <v>65</v>
      </c>
      <c r="C123" s="31">
        <v>38</v>
      </c>
      <c r="D123" s="33">
        <v>29.4</v>
      </c>
      <c r="E123" s="86">
        <v>48.5</v>
      </c>
      <c r="F123" s="25"/>
    </row>
    <row r="124" spans="1:6" x14ac:dyDescent="0.2">
      <c r="A124" s="105" t="s">
        <v>24</v>
      </c>
      <c r="B124" s="33">
        <v>173</v>
      </c>
      <c r="C124" s="31">
        <v>51.8</v>
      </c>
      <c r="D124" s="33">
        <v>44.1</v>
      </c>
      <c r="E124" s="86">
        <v>59.6</v>
      </c>
      <c r="F124" s="25"/>
    </row>
    <row r="125" spans="1:6" x14ac:dyDescent="0.2">
      <c r="A125" s="105" t="s">
        <v>26</v>
      </c>
      <c r="B125" s="33">
        <v>108</v>
      </c>
      <c r="C125" s="31">
        <v>44</v>
      </c>
      <c r="D125" s="33">
        <v>35.700000000000003</v>
      </c>
      <c r="E125" s="86">
        <v>52.3</v>
      </c>
      <c r="F125" s="25"/>
    </row>
    <row r="126" spans="1:6" x14ac:dyDescent="0.2">
      <c r="A126" s="105" t="s">
        <v>25</v>
      </c>
      <c r="B126" s="33">
        <v>188</v>
      </c>
      <c r="C126" s="31">
        <v>56.6</v>
      </c>
      <c r="D126" s="33">
        <v>48.5</v>
      </c>
      <c r="E126" s="86">
        <v>64.7</v>
      </c>
      <c r="F126" s="25"/>
    </row>
    <row r="127" spans="1:6" x14ac:dyDescent="0.2">
      <c r="A127" s="105" t="s">
        <v>27</v>
      </c>
      <c r="B127" s="33">
        <v>26</v>
      </c>
      <c r="C127" s="31">
        <v>35.6</v>
      </c>
      <c r="D127" s="33">
        <v>23.2</v>
      </c>
      <c r="E127" s="86">
        <v>52.1</v>
      </c>
      <c r="F127" s="25"/>
    </row>
    <row r="128" spans="1:6" x14ac:dyDescent="0.2">
      <c r="A128" s="369" t="s">
        <v>555</v>
      </c>
      <c r="B128" s="370"/>
      <c r="C128" s="370"/>
      <c r="D128" s="370"/>
      <c r="E128" s="371"/>
      <c r="F128" s="25"/>
    </row>
    <row r="129" spans="1:6" ht="38.25" x14ac:dyDescent="0.2">
      <c r="A129" s="134"/>
      <c r="B129" s="72" t="s">
        <v>68</v>
      </c>
      <c r="C129" s="211" t="s">
        <v>120</v>
      </c>
      <c r="D129" s="212" t="s">
        <v>1</v>
      </c>
      <c r="E129" s="213" t="s">
        <v>2</v>
      </c>
      <c r="F129" s="25"/>
    </row>
    <row r="130" spans="1:6" x14ac:dyDescent="0.2">
      <c r="A130" s="100" t="s">
        <v>5</v>
      </c>
      <c r="B130" s="33">
        <v>239</v>
      </c>
      <c r="C130" s="33">
        <v>20.7</v>
      </c>
      <c r="D130" s="33">
        <v>18.100000000000001</v>
      </c>
      <c r="E130" s="85">
        <v>23.3</v>
      </c>
      <c r="F130" s="25"/>
    </row>
    <row r="131" spans="1:6" x14ac:dyDescent="0.2">
      <c r="A131" s="104" t="s">
        <v>13</v>
      </c>
      <c r="B131" s="40"/>
      <c r="C131" s="40"/>
      <c r="D131" s="40"/>
      <c r="E131" s="135"/>
      <c r="F131" s="25"/>
    </row>
    <row r="132" spans="1:6" x14ac:dyDescent="0.2">
      <c r="A132" s="105" t="s">
        <v>483</v>
      </c>
      <c r="B132" s="33">
        <v>141</v>
      </c>
      <c r="C132" s="33">
        <v>20.7</v>
      </c>
      <c r="D132" s="33">
        <v>17.2</v>
      </c>
      <c r="E132" s="85">
        <v>24.1</v>
      </c>
      <c r="F132" s="25"/>
    </row>
    <row r="133" spans="1:6" s="37" customFormat="1" x14ac:dyDescent="0.2">
      <c r="A133" s="105" t="s">
        <v>484</v>
      </c>
      <c r="B133" s="33">
        <v>98</v>
      </c>
      <c r="C133" s="33">
        <v>20.7</v>
      </c>
      <c r="D133" s="33">
        <v>16.8</v>
      </c>
      <c r="E133" s="85">
        <v>25.3</v>
      </c>
      <c r="F133" s="38"/>
    </row>
    <row r="134" spans="1:6" x14ac:dyDescent="0.2">
      <c r="A134" s="116" t="s">
        <v>22</v>
      </c>
      <c r="B134" s="40"/>
      <c r="C134" s="40"/>
      <c r="D134" s="40"/>
      <c r="E134" s="135"/>
      <c r="F134" s="25"/>
    </row>
    <row r="135" spans="1:6" x14ac:dyDescent="0.2">
      <c r="A135" s="2" t="s">
        <v>369</v>
      </c>
      <c r="B135" s="33">
        <v>38</v>
      </c>
      <c r="C135" s="33">
        <v>18.899999999999999</v>
      </c>
      <c r="D135" s="33">
        <v>13.4</v>
      </c>
      <c r="E135" s="85">
        <v>26</v>
      </c>
      <c r="F135" s="25"/>
    </row>
    <row r="136" spans="1:6" x14ac:dyDescent="0.2">
      <c r="A136" s="2" t="s">
        <v>370</v>
      </c>
      <c r="B136" s="33">
        <v>63</v>
      </c>
      <c r="C136" s="31">
        <v>25.3</v>
      </c>
      <c r="D136" s="33">
        <v>19.5</v>
      </c>
      <c r="E136" s="85">
        <v>32.4</v>
      </c>
      <c r="F136" s="25"/>
    </row>
    <row r="137" spans="1:6" x14ac:dyDescent="0.2">
      <c r="A137" s="2" t="s">
        <v>371</v>
      </c>
      <c r="B137" s="33">
        <v>90</v>
      </c>
      <c r="C137" s="31">
        <v>21.2</v>
      </c>
      <c r="D137" s="31">
        <v>17</v>
      </c>
      <c r="E137" s="85">
        <v>26</v>
      </c>
      <c r="F137" s="25"/>
    </row>
    <row r="138" spans="1:6" x14ac:dyDescent="0.2">
      <c r="A138" s="2" t="s">
        <v>368</v>
      </c>
      <c r="B138" s="33">
        <v>48</v>
      </c>
      <c r="C138" s="33">
        <v>17.2</v>
      </c>
      <c r="D138" s="33">
        <v>12.7</v>
      </c>
      <c r="E138" s="85">
        <v>22.8</v>
      </c>
      <c r="F138" s="25"/>
    </row>
    <row r="139" spans="1:6" x14ac:dyDescent="0.2">
      <c r="A139" s="104" t="s">
        <v>119</v>
      </c>
      <c r="B139" s="40"/>
      <c r="C139" s="40"/>
      <c r="D139" s="40"/>
      <c r="E139" s="135"/>
      <c r="F139" s="25"/>
    </row>
    <row r="140" spans="1:6" x14ac:dyDescent="0.2">
      <c r="A140" s="105" t="s">
        <v>23</v>
      </c>
      <c r="B140" s="33">
        <v>40</v>
      </c>
      <c r="C140" s="33">
        <v>23.4</v>
      </c>
      <c r="D140" s="33">
        <v>16.7</v>
      </c>
      <c r="E140" s="85">
        <v>31.9</v>
      </c>
      <c r="F140" s="25"/>
    </row>
    <row r="141" spans="1:6" x14ac:dyDescent="0.2">
      <c r="A141" s="105" t="s">
        <v>24</v>
      </c>
      <c r="B141" s="33">
        <v>75</v>
      </c>
      <c r="C141" s="33">
        <v>22.5</v>
      </c>
      <c r="D141" s="33">
        <v>17.7</v>
      </c>
      <c r="E141" s="85">
        <v>28.2</v>
      </c>
      <c r="F141" s="25"/>
    </row>
    <row r="142" spans="1:6" x14ac:dyDescent="0.2">
      <c r="A142" s="105" t="s">
        <v>26</v>
      </c>
      <c r="B142" s="33">
        <v>37</v>
      </c>
      <c r="C142" s="31">
        <v>15.1</v>
      </c>
      <c r="D142" s="33">
        <v>10.6</v>
      </c>
      <c r="E142" s="85">
        <v>20.8</v>
      </c>
      <c r="F142" s="25"/>
    </row>
    <row r="143" spans="1:6" ht="12.75" customHeight="1" x14ac:dyDescent="0.2">
      <c r="A143" s="105" t="s">
        <v>25</v>
      </c>
      <c r="B143" s="33">
        <v>70</v>
      </c>
      <c r="C143" s="33">
        <v>21.1</v>
      </c>
      <c r="D143" s="33">
        <v>16.399999999999999</v>
      </c>
      <c r="E143" s="85">
        <v>26.6</v>
      </c>
      <c r="F143" s="25"/>
    </row>
    <row r="144" spans="1:6" x14ac:dyDescent="0.2">
      <c r="A144" s="105" t="s">
        <v>27</v>
      </c>
      <c r="B144" s="33">
        <v>17</v>
      </c>
      <c r="C144" s="33">
        <v>23.2</v>
      </c>
      <c r="D144" s="33">
        <v>13.5</v>
      </c>
      <c r="E144" s="85">
        <v>37.200000000000003</v>
      </c>
      <c r="F144" s="25"/>
    </row>
    <row r="145" spans="1:6" x14ac:dyDescent="0.2">
      <c r="A145" s="369" t="s">
        <v>550</v>
      </c>
      <c r="B145" s="370"/>
      <c r="C145" s="370"/>
      <c r="D145" s="370"/>
      <c r="E145" s="371"/>
      <c r="F145" s="25"/>
    </row>
    <row r="146" spans="1:6" ht="38.25" x14ac:dyDescent="0.2">
      <c r="A146" s="134"/>
      <c r="B146" s="72" t="s">
        <v>68</v>
      </c>
      <c r="C146" s="211" t="s">
        <v>120</v>
      </c>
      <c r="D146" s="212" t="s">
        <v>1</v>
      </c>
      <c r="E146" s="213" t="s">
        <v>2</v>
      </c>
      <c r="F146" s="25"/>
    </row>
    <row r="147" spans="1:6" x14ac:dyDescent="0.2">
      <c r="A147" s="100" t="s">
        <v>5</v>
      </c>
      <c r="B147" s="33">
        <v>53</v>
      </c>
      <c r="C147" s="31">
        <v>4.5999999999999996</v>
      </c>
      <c r="D147" s="33">
        <v>3.4</v>
      </c>
      <c r="E147" s="85">
        <v>6</v>
      </c>
      <c r="F147" s="25"/>
    </row>
    <row r="148" spans="1:6" x14ac:dyDescent="0.2">
      <c r="A148" s="104" t="s">
        <v>237</v>
      </c>
      <c r="B148" s="40"/>
      <c r="C148" s="40"/>
      <c r="D148" s="40"/>
      <c r="E148" s="135"/>
      <c r="F148" s="25"/>
    </row>
    <row r="149" spans="1:6" x14ac:dyDescent="0.2">
      <c r="A149" s="105" t="s">
        <v>11</v>
      </c>
      <c r="B149" s="33">
        <v>11</v>
      </c>
      <c r="C149" s="31">
        <v>7.5</v>
      </c>
      <c r="D149" s="33">
        <v>3.8</v>
      </c>
      <c r="E149" s="85">
        <v>13.4</v>
      </c>
      <c r="F149" s="25"/>
    </row>
    <row r="150" spans="1:6" x14ac:dyDescent="0.2">
      <c r="A150" s="105" t="s">
        <v>10</v>
      </c>
      <c r="B150" s="33">
        <v>21</v>
      </c>
      <c r="C150" s="31">
        <v>3.9</v>
      </c>
      <c r="D150" s="33">
        <v>1.9</v>
      </c>
      <c r="E150" s="85">
        <v>7.2</v>
      </c>
      <c r="F150" s="25"/>
    </row>
    <row r="151" spans="1:6" x14ac:dyDescent="0.2">
      <c r="A151" s="105" t="s">
        <v>61</v>
      </c>
      <c r="B151" s="33">
        <v>11</v>
      </c>
      <c r="C151" s="31">
        <v>4.4000000000000004</v>
      </c>
      <c r="D151" s="33">
        <v>2.2000000000000002</v>
      </c>
      <c r="E151" s="85">
        <v>7.9</v>
      </c>
      <c r="F151" s="25"/>
    </row>
    <row r="152" spans="1:6" x14ac:dyDescent="0.2">
      <c r="A152" s="105" t="s">
        <v>9</v>
      </c>
      <c r="B152" s="33">
        <v>10</v>
      </c>
      <c r="C152" s="31">
        <v>4.3</v>
      </c>
      <c r="D152" s="33">
        <v>2.6</v>
      </c>
      <c r="E152" s="85">
        <v>6.5</v>
      </c>
      <c r="F152" s="25"/>
    </row>
    <row r="153" spans="1:6" x14ac:dyDescent="0.2">
      <c r="A153" s="104" t="s">
        <v>13</v>
      </c>
      <c r="B153" s="40"/>
      <c r="C153" s="40"/>
      <c r="D153" s="40"/>
      <c r="E153" s="135"/>
      <c r="F153" s="25"/>
    </row>
    <row r="154" spans="1:6" x14ac:dyDescent="0.2">
      <c r="A154" s="105" t="s">
        <v>483</v>
      </c>
      <c r="B154" s="33">
        <v>23</v>
      </c>
      <c r="C154" s="31">
        <v>3.4</v>
      </c>
      <c r="D154" s="33">
        <v>2.1</v>
      </c>
      <c r="E154" s="85">
        <v>5.0999999999999996</v>
      </c>
      <c r="F154" s="25"/>
    </row>
    <row r="155" spans="1:6" s="37" customFormat="1" x14ac:dyDescent="0.2">
      <c r="A155" s="105" t="s">
        <v>484</v>
      </c>
      <c r="B155" s="33">
        <v>30</v>
      </c>
      <c r="C155" s="31">
        <v>6.4</v>
      </c>
      <c r="D155" s="33">
        <v>4.3</v>
      </c>
      <c r="E155" s="85">
        <v>9.1</v>
      </c>
      <c r="F155" s="38"/>
    </row>
    <row r="156" spans="1:6" x14ac:dyDescent="0.2">
      <c r="A156" s="116" t="s">
        <v>22</v>
      </c>
      <c r="B156" s="33"/>
      <c r="C156" s="31"/>
      <c r="D156" s="33"/>
      <c r="E156" s="85"/>
      <c r="F156" s="25"/>
    </row>
    <row r="157" spans="1:6" x14ac:dyDescent="0.2">
      <c r="A157" s="2" t="s">
        <v>369</v>
      </c>
      <c r="B157" s="33">
        <v>11</v>
      </c>
      <c r="C157" s="31">
        <v>5.5</v>
      </c>
      <c r="D157" s="33">
        <v>2.7</v>
      </c>
      <c r="E157" s="85">
        <v>9.8000000000000007</v>
      </c>
      <c r="F157" s="25"/>
    </row>
    <row r="158" spans="1:6" x14ac:dyDescent="0.2">
      <c r="A158" s="2" t="s">
        <v>370</v>
      </c>
      <c r="B158" s="33">
        <v>7</v>
      </c>
      <c r="C158" s="31">
        <v>2.8</v>
      </c>
      <c r="D158" s="33">
        <v>1.1000000000000001</v>
      </c>
      <c r="E158" s="85">
        <v>5.8</v>
      </c>
      <c r="F158" s="25"/>
    </row>
    <row r="159" spans="1:6" x14ac:dyDescent="0.2">
      <c r="A159" s="2" t="s">
        <v>371</v>
      </c>
      <c r="B159" s="33">
        <v>21</v>
      </c>
      <c r="C159" s="31">
        <v>4.9000000000000004</v>
      </c>
      <c r="D159" s="33">
        <v>3.1</v>
      </c>
      <c r="E159" s="85">
        <v>7.5</v>
      </c>
      <c r="F159" s="25"/>
    </row>
    <row r="160" spans="1:6" x14ac:dyDescent="0.2">
      <c r="A160" s="2" t="s">
        <v>368</v>
      </c>
      <c r="B160" s="33">
        <v>14</v>
      </c>
      <c r="C160" s="31">
        <v>5</v>
      </c>
      <c r="D160" s="33">
        <v>2.7</v>
      </c>
      <c r="E160" s="85">
        <v>8.4</v>
      </c>
      <c r="F160" s="25"/>
    </row>
    <row r="161" spans="1:11" x14ac:dyDescent="0.2">
      <c r="A161" s="104" t="s">
        <v>119</v>
      </c>
      <c r="B161" s="40"/>
      <c r="C161" s="40"/>
      <c r="D161" s="40"/>
      <c r="E161" s="135"/>
      <c r="F161" s="25"/>
    </row>
    <row r="162" spans="1:11" x14ac:dyDescent="0.2">
      <c r="A162" s="105" t="s">
        <v>23</v>
      </c>
      <c r="B162" s="33">
        <v>10</v>
      </c>
      <c r="C162" s="31">
        <v>5.9</v>
      </c>
      <c r="D162" s="33">
        <v>2.8</v>
      </c>
      <c r="E162" s="85">
        <v>10.8</v>
      </c>
      <c r="F162" s="25"/>
    </row>
    <row r="163" spans="1:11" x14ac:dyDescent="0.2">
      <c r="A163" s="105" t="s">
        <v>24</v>
      </c>
      <c r="B163" s="33">
        <v>12</v>
      </c>
      <c r="C163" s="31">
        <v>3.6</v>
      </c>
      <c r="D163" s="33">
        <v>1.9</v>
      </c>
      <c r="E163" s="85">
        <v>6.3</v>
      </c>
      <c r="F163" s="25"/>
    </row>
    <row r="164" spans="1:11" x14ac:dyDescent="0.2">
      <c r="A164" s="105" t="s">
        <v>26</v>
      </c>
      <c r="B164" s="33">
        <v>16</v>
      </c>
      <c r="C164" s="31">
        <v>6.5</v>
      </c>
      <c r="D164" s="33">
        <v>3.8</v>
      </c>
      <c r="E164" s="85">
        <v>10.6</v>
      </c>
      <c r="F164" s="25"/>
    </row>
    <row r="165" spans="1:11" x14ac:dyDescent="0.2">
      <c r="A165" s="105" t="s">
        <v>25</v>
      </c>
      <c r="B165" s="33">
        <v>12</v>
      </c>
      <c r="C165" s="31">
        <v>3.6</v>
      </c>
      <c r="D165" s="33">
        <v>1.9</v>
      </c>
      <c r="E165" s="85">
        <v>6.3</v>
      </c>
      <c r="F165" s="25"/>
    </row>
    <row r="166" spans="1:11" x14ac:dyDescent="0.2">
      <c r="A166" s="105" t="s">
        <v>27</v>
      </c>
      <c r="B166" s="33">
        <v>3</v>
      </c>
      <c r="C166" s="31">
        <v>4.0999999999999996</v>
      </c>
      <c r="D166" s="33">
        <v>0.8</v>
      </c>
      <c r="E166" s="85">
        <v>12</v>
      </c>
      <c r="F166" s="25"/>
    </row>
    <row r="167" spans="1:11" ht="24" customHeight="1" x14ac:dyDescent="0.2">
      <c r="A167" s="390" t="s">
        <v>125</v>
      </c>
      <c r="B167" s="390"/>
      <c r="C167" s="390"/>
      <c r="D167" s="390"/>
      <c r="E167" s="390"/>
      <c r="F167" s="25"/>
    </row>
    <row r="168" spans="1:11" ht="26.25" customHeight="1" x14ac:dyDescent="0.2">
      <c r="A168" s="391" t="s">
        <v>126</v>
      </c>
      <c r="B168" s="391"/>
      <c r="C168" s="391"/>
      <c r="D168" s="391"/>
      <c r="E168" s="391"/>
      <c r="F168" s="25"/>
    </row>
    <row r="169" spans="1:11" ht="63" customHeight="1" x14ac:dyDescent="0.2">
      <c r="A169" s="385" t="s">
        <v>534</v>
      </c>
      <c r="B169" s="385"/>
      <c r="C169" s="385"/>
      <c r="D169" s="385"/>
      <c r="E169" s="385"/>
      <c r="F169" s="25"/>
    </row>
    <row r="170" spans="1:11" ht="26.25" customHeight="1" x14ac:dyDescent="0.2">
      <c r="A170" s="388" t="s">
        <v>539</v>
      </c>
      <c r="B170" s="388"/>
      <c r="C170" s="388"/>
      <c r="D170" s="388"/>
      <c r="E170" s="388"/>
      <c r="F170" s="25"/>
    </row>
    <row r="171" spans="1:11" ht="96.75" customHeight="1" x14ac:dyDescent="0.2">
      <c r="A171" s="393" t="s">
        <v>543</v>
      </c>
      <c r="B171" s="393"/>
      <c r="C171" s="393"/>
      <c r="D171" s="393"/>
      <c r="E171" s="393"/>
      <c r="F171" s="25"/>
    </row>
    <row r="172" spans="1:11" x14ac:dyDescent="0.2">
      <c r="A172" s="392" t="s">
        <v>455</v>
      </c>
      <c r="B172" s="392"/>
      <c r="C172" s="392"/>
      <c r="D172" s="392"/>
      <c r="E172" s="392"/>
      <c r="F172" s="25"/>
      <c r="G172" s="25"/>
      <c r="H172" s="25"/>
      <c r="I172" s="25"/>
      <c r="J172" s="25"/>
      <c r="K172" s="25"/>
    </row>
    <row r="173" spans="1:11" x14ac:dyDescent="0.2">
      <c r="A173" s="25"/>
      <c r="B173" s="25"/>
      <c r="C173" s="25"/>
      <c r="D173" s="25"/>
      <c r="E173" s="25"/>
      <c r="F173" s="25"/>
    </row>
    <row r="174" spans="1:11" x14ac:dyDescent="0.2">
      <c r="A174" s="25"/>
      <c r="B174" s="25"/>
      <c r="C174" s="25"/>
      <c r="D174" s="25"/>
      <c r="E174" s="25"/>
      <c r="F174" s="25"/>
    </row>
    <row r="175" spans="1:11" x14ac:dyDescent="0.2">
      <c r="A175" s="25"/>
      <c r="B175" s="25"/>
      <c r="C175" s="25"/>
      <c r="D175" s="25"/>
      <c r="E175" s="25"/>
      <c r="F175" s="25"/>
    </row>
    <row r="176" spans="1:11" x14ac:dyDescent="0.2">
      <c r="A176" s="25"/>
      <c r="B176" s="25"/>
      <c r="C176" s="25"/>
      <c r="D176" s="25"/>
      <c r="E176" s="25"/>
      <c r="F176" s="25"/>
    </row>
    <row r="177" spans="1:6" x14ac:dyDescent="0.2">
      <c r="A177" s="25"/>
      <c r="B177" s="25"/>
      <c r="C177" s="25"/>
      <c r="D177" s="25"/>
      <c r="E177" s="25"/>
      <c r="F177" s="25"/>
    </row>
    <row r="178" spans="1:6" x14ac:dyDescent="0.2">
      <c r="A178" s="25"/>
      <c r="B178" s="25"/>
      <c r="C178" s="25"/>
      <c r="D178" s="25"/>
      <c r="E178" s="25"/>
      <c r="F178" s="25"/>
    </row>
    <row r="179" spans="1:6" x14ac:dyDescent="0.2">
      <c r="A179" s="25"/>
      <c r="B179" s="25"/>
      <c r="C179" s="25"/>
      <c r="D179" s="25"/>
      <c r="E179" s="25"/>
      <c r="F179" s="25"/>
    </row>
    <row r="180" spans="1:6" x14ac:dyDescent="0.2">
      <c r="A180" s="25"/>
      <c r="B180" s="25"/>
      <c r="C180" s="25"/>
      <c r="D180" s="25"/>
      <c r="E180" s="25"/>
      <c r="F180" s="25"/>
    </row>
    <row r="181" spans="1:6" x14ac:dyDescent="0.2">
      <c r="A181" s="25"/>
      <c r="B181" s="25"/>
      <c r="C181" s="25"/>
      <c r="D181" s="25"/>
      <c r="E181" s="25"/>
      <c r="F181" s="25"/>
    </row>
    <row r="182" spans="1:6" x14ac:dyDescent="0.2">
      <c r="A182" s="25"/>
      <c r="B182" s="25"/>
      <c r="C182" s="25"/>
      <c r="D182" s="25"/>
      <c r="E182" s="25"/>
      <c r="F182" s="25"/>
    </row>
    <row r="183" spans="1:6" x14ac:dyDescent="0.2">
      <c r="A183" s="25"/>
      <c r="B183" s="25"/>
      <c r="C183" s="25"/>
      <c r="D183" s="25"/>
      <c r="E183" s="25"/>
      <c r="F183" s="25"/>
    </row>
    <row r="184" spans="1:6" x14ac:dyDescent="0.2">
      <c r="A184" s="25"/>
      <c r="B184" s="25"/>
      <c r="C184" s="25"/>
      <c r="D184" s="25"/>
      <c r="E184" s="25"/>
      <c r="F184" s="25"/>
    </row>
    <row r="185" spans="1:6" x14ac:dyDescent="0.2">
      <c r="A185" s="25"/>
      <c r="B185" s="25"/>
      <c r="C185" s="25"/>
      <c r="D185" s="25"/>
      <c r="E185" s="25"/>
      <c r="F185" s="25"/>
    </row>
    <row r="186" spans="1:6" x14ac:dyDescent="0.2">
      <c r="A186" s="25"/>
      <c r="B186" s="25"/>
      <c r="C186" s="25"/>
      <c r="D186" s="25"/>
      <c r="E186" s="25"/>
      <c r="F186" s="25"/>
    </row>
    <row r="187" spans="1:6" x14ac:dyDescent="0.2">
      <c r="A187" s="25"/>
      <c r="B187" s="25"/>
      <c r="C187" s="25"/>
      <c r="D187" s="25"/>
      <c r="E187" s="25"/>
      <c r="F187" s="25"/>
    </row>
    <row r="188" spans="1:6" x14ac:dyDescent="0.2">
      <c r="A188" s="25"/>
      <c r="B188" s="25"/>
      <c r="C188" s="25"/>
      <c r="D188" s="25"/>
      <c r="E188" s="25"/>
      <c r="F188" s="25"/>
    </row>
    <row r="189" spans="1:6" x14ac:dyDescent="0.2">
      <c r="A189" s="25"/>
      <c r="B189" s="25"/>
      <c r="C189" s="25"/>
      <c r="D189" s="25"/>
      <c r="E189" s="25"/>
      <c r="F189" s="25"/>
    </row>
    <row r="190" spans="1:6" x14ac:dyDescent="0.2">
      <c r="A190" s="25"/>
      <c r="B190" s="25"/>
      <c r="C190" s="25"/>
      <c r="D190" s="25"/>
      <c r="E190" s="25"/>
      <c r="F190" s="25"/>
    </row>
    <row r="191" spans="1:6" x14ac:dyDescent="0.2">
      <c r="A191" s="25"/>
      <c r="B191" s="25"/>
      <c r="C191" s="25"/>
      <c r="D191" s="25"/>
      <c r="E191" s="25"/>
      <c r="F191" s="25"/>
    </row>
    <row r="192" spans="1:6" x14ac:dyDescent="0.2">
      <c r="A192" s="25"/>
      <c r="B192" s="25"/>
      <c r="C192" s="25"/>
      <c r="D192" s="25"/>
      <c r="E192" s="25"/>
      <c r="F192" s="25"/>
    </row>
    <row r="193" spans="1:6" x14ac:dyDescent="0.2">
      <c r="A193" s="25"/>
      <c r="B193" s="25"/>
      <c r="C193" s="25"/>
      <c r="D193" s="25"/>
      <c r="E193" s="25"/>
      <c r="F193" s="25"/>
    </row>
    <row r="194" spans="1:6" x14ac:dyDescent="0.2">
      <c r="A194" s="25"/>
      <c r="B194" s="25"/>
      <c r="C194" s="25"/>
      <c r="D194" s="25"/>
      <c r="E194" s="25"/>
      <c r="F194" s="25"/>
    </row>
    <row r="195" spans="1:6" x14ac:dyDescent="0.2">
      <c r="A195" s="25"/>
      <c r="B195" s="25"/>
      <c r="C195" s="25"/>
      <c r="D195" s="25"/>
      <c r="E195" s="25"/>
      <c r="F195" s="25"/>
    </row>
  </sheetData>
  <sortState xmlns:xlrd2="http://schemas.microsoft.com/office/spreadsheetml/2017/richdata2" ref="F168:K168">
    <sortCondition ref="F149"/>
  </sortState>
  <mergeCells count="17">
    <mergeCell ref="A109:E109"/>
    <mergeCell ref="A1:E1"/>
    <mergeCell ref="A29:E29"/>
    <mergeCell ref="A41:E41"/>
    <mergeCell ref="A87:E87"/>
    <mergeCell ref="A53:E53"/>
    <mergeCell ref="A70:E70"/>
    <mergeCell ref="A3:E3"/>
    <mergeCell ref="A2:E2"/>
    <mergeCell ref="A169:E169"/>
    <mergeCell ref="A167:E167"/>
    <mergeCell ref="A168:E168"/>
    <mergeCell ref="A172:E172"/>
    <mergeCell ref="A128:E128"/>
    <mergeCell ref="A145:E145"/>
    <mergeCell ref="A171:E171"/>
    <mergeCell ref="A170:E17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195"/>
  <sheetViews>
    <sheetView workbookViewId="0">
      <pane ySplit="1" topLeftCell="A2" activePane="bottomLeft" state="frozen"/>
      <selection activeCell="G189" sqref="G189"/>
      <selection pane="bottomLeft" sqref="A1:E1"/>
    </sheetView>
  </sheetViews>
  <sheetFormatPr defaultColWidth="9.140625" defaultRowHeight="12.75" x14ac:dyDescent="0.2"/>
  <cols>
    <col min="1" max="1" width="32.5703125" style="1" customWidth="1"/>
    <col min="2" max="2" width="7.5703125" style="1" customWidth="1"/>
    <col min="3" max="3" width="12.28515625" style="1" customWidth="1"/>
    <col min="4" max="5" width="9.85546875" style="1" customWidth="1"/>
    <col min="6" max="6" width="9.28515625" style="1" customWidth="1"/>
    <col min="7" max="16384" width="9.140625" style="1"/>
  </cols>
  <sheetData>
    <row r="1" spans="1:6" ht="15.75" x14ac:dyDescent="0.25">
      <c r="A1" s="372" t="s">
        <v>473</v>
      </c>
      <c r="B1" s="402"/>
      <c r="C1" s="402"/>
      <c r="D1" s="402"/>
      <c r="E1" s="403"/>
      <c r="F1" s="25"/>
    </row>
    <row r="2" spans="1:6" x14ac:dyDescent="0.2">
      <c r="A2" s="399" t="s">
        <v>439</v>
      </c>
      <c r="B2" s="400"/>
      <c r="C2" s="400"/>
      <c r="D2" s="400"/>
      <c r="E2" s="401"/>
      <c r="F2" s="25"/>
    </row>
    <row r="3" spans="1:6" x14ac:dyDescent="0.2">
      <c r="A3" s="378" t="s">
        <v>558</v>
      </c>
      <c r="B3" s="379"/>
      <c r="C3" s="379"/>
      <c r="D3" s="379"/>
      <c r="E3" s="380"/>
      <c r="F3" s="25"/>
    </row>
    <row r="4" spans="1:6" ht="38.25" x14ac:dyDescent="0.2">
      <c r="A4" s="154"/>
      <c r="B4" s="212" t="s">
        <v>0</v>
      </c>
      <c r="C4" s="212" t="s">
        <v>1</v>
      </c>
      <c r="D4" s="212" t="s">
        <v>2</v>
      </c>
      <c r="E4" s="213" t="s">
        <v>3</v>
      </c>
      <c r="F4" s="25"/>
    </row>
    <row r="5" spans="1:6" x14ac:dyDescent="0.2">
      <c r="A5" s="100" t="s">
        <v>491</v>
      </c>
      <c r="B5" s="69">
        <v>56.3</v>
      </c>
      <c r="C5" s="69">
        <v>54.2</v>
      </c>
      <c r="D5" s="69">
        <v>58.3</v>
      </c>
      <c r="E5" s="127" t="s">
        <v>60</v>
      </c>
      <c r="F5" s="25"/>
    </row>
    <row r="6" spans="1:6" x14ac:dyDescent="0.2">
      <c r="A6" s="100" t="s">
        <v>5</v>
      </c>
      <c r="B6" s="69">
        <v>39.200000000000003</v>
      </c>
      <c r="C6" s="69">
        <v>35.4</v>
      </c>
      <c r="D6" s="69">
        <v>43.1</v>
      </c>
      <c r="E6" s="127" t="s">
        <v>60</v>
      </c>
      <c r="F6" s="25"/>
    </row>
    <row r="7" spans="1:6" x14ac:dyDescent="0.2">
      <c r="A7" s="104" t="s">
        <v>541</v>
      </c>
      <c r="B7" s="9"/>
      <c r="C7" s="9"/>
      <c r="D7" s="9"/>
      <c r="E7" s="127"/>
      <c r="F7" s="25"/>
    </row>
    <row r="8" spans="1:6" x14ac:dyDescent="0.2">
      <c r="A8" s="105" t="s">
        <v>6</v>
      </c>
      <c r="B8" s="69">
        <v>43.7</v>
      </c>
      <c r="C8" s="69">
        <v>38.9</v>
      </c>
      <c r="D8" s="69">
        <v>48.7</v>
      </c>
      <c r="E8" s="155" t="s">
        <v>57</v>
      </c>
      <c r="F8" s="25"/>
    </row>
    <row r="9" spans="1:6" x14ac:dyDescent="0.2">
      <c r="A9" s="105" t="s">
        <v>7</v>
      </c>
      <c r="B9" s="69">
        <v>35.700000000000003</v>
      </c>
      <c r="C9" s="69">
        <v>29.1</v>
      </c>
      <c r="D9" s="69">
        <v>42.9</v>
      </c>
      <c r="E9" s="155">
        <v>6.5000000000000002E-2</v>
      </c>
      <c r="F9" s="25"/>
    </row>
    <row r="10" spans="1:6" x14ac:dyDescent="0.2">
      <c r="A10" s="105" t="s">
        <v>8</v>
      </c>
      <c r="B10" s="156" t="s">
        <v>267</v>
      </c>
      <c r="C10" s="156">
        <v>17.399999999999999</v>
      </c>
      <c r="D10" s="156">
        <v>40.9</v>
      </c>
      <c r="E10" s="157">
        <v>1.4999999999999999E-2</v>
      </c>
      <c r="F10" s="25"/>
    </row>
    <row r="11" spans="1:6" x14ac:dyDescent="0.2">
      <c r="A11" s="104" t="s">
        <v>237</v>
      </c>
      <c r="B11" s="9"/>
      <c r="C11" s="9"/>
      <c r="D11" s="9"/>
      <c r="E11" s="127"/>
      <c r="F11" s="25"/>
    </row>
    <row r="12" spans="1:6" ht="15" x14ac:dyDescent="0.2">
      <c r="A12" s="105" t="s">
        <v>11</v>
      </c>
      <c r="B12" s="156" t="s">
        <v>268</v>
      </c>
      <c r="C12" s="156">
        <v>34.4</v>
      </c>
      <c r="D12" s="156">
        <v>62.8</v>
      </c>
      <c r="E12" s="160">
        <v>0.32500000000000001</v>
      </c>
      <c r="F12" s="25"/>
    </row>
    <row r="13" spans="1:6" ht="15" x14ac:dyDescent="0.2">
      <c r="A13" s="105" t="s">
        <v>10</v>
      </c>
      <c r="B13" s="69" t="s">
        <v>269</v>
      </c>
      <c r="C13" s="69">
        <v>32.6</v>
      </c>
      <c r="D13" s="158">
        <v>49</v>
      </c>
      <c r="E13" s="155">
        <v>0.98699999999999999</v>
      </c>
      <c r="F13" s="25"/>
    </row>
    <row r="14" spans="1:6" x14ac:dyDescent="0.2">
      <c r="A14" s="105" t="s">
        <v>61</v>
      </c>
      <c r="B14" s="69">
        <v>30.1</v>
      </c>
      <c r="C14" s="69">
        <v>23.4</v>
      </c>
      <c r="D14" s="69">
        <v>37.799999999999997</v>
      </c>
      <c r="E14" s="159">
        <v>2.4E-2</v>
      </c>
      <c r="F14" s="25"/>
    </row>
    <row r="15" spans="1:6" x14ac:dyDescent="0.2">
      <c r="A15" s="105" t="s">
        <v>9</v>
      </c>
      <c r="B15" s="69">
        <v>40.6</v>
      </c>
      <c r="C15" s="69">
        <v>35.200000000000003</v>
      </c>
      <c r="D15" s="69">
        <v>46.3</v>
      </c>
      <c r="E15" s="155" t="s">
        <v>57</v>
      </c>
      <c r="F15" s="25"/>
    </row>
    <row r="16" spans="1:6" x14ac:dyDescent="0.2">
      <c r="A16" s="105" t="s">
        <v>12</v>
      </c>
      <c r="B16" s="156" t="s">
        <v>270</v>
      </c>
      <c r="C16" s="161">
        <v>24</v>
      </c>
      <c r="D16" s="156">
        <v>79.7</v>
      </c>
      <c r="E16" s="160">
        <v>0.45900000000000002</v>
      </c>
      <c r="F16" s="25"/>
    </row>
    <row r="17" spans="1:6" x14ac:dyDescent="0.2">
      <c r="A17" s="104" t="s">
        <v>14</v>
      </c>
      <c r="B17" s="9"/>
      <c r="C17" s="9"/>
      <c r="D17" s="9"/>
      <c r="E17" s="127"/>
      <c r="F17" s="25"/>
    </row>
    <row r="18" spans="1:6" ht="15" x14ac:dyDescent="0.2">
      <c r="A18" s="105" t="s">
        <v>241</v>
      </c>
      <c r="B18" s="69" t="s">
        <v>271</v>
      </c>
      <c r="C18" s="69">
        <v>33.700000000000003</v>
      </c>
      <c r="D18" s="69">
        <v>45.7</v>
      </c>
      <c r="E18" s="155">
        <v>0.83899999999999997</v>
      </c>
      <c r="F18" s="25"/>
    </row>
    <row r="19" spans="1:6" x14ac:dyDescent="0.2">
      <c r="A19" s="105" t="s">
        <v>243</v>
      </c>
      <c r="B19" s="69">
        <v>38.700000000000003</v>
      </c>
      <c r="C19" s="69">
        <v>33.9</v>
      </c>
      <c r="D19" s="69">
        <v>43.8</v>
      </c>
      <c r="E19" s="155" t="s">
        <v>57</v>
      </c>
      <c r="F19" s="25"/>
    </row>
    <row r="20" spans="1:6" x14ac:dyDescent="0.2">
      <c r="A20" s="104" t="s">
        <v>13</v>
      </c>
      <c r="B20" s="9"/>
      <c r="C20" s="9"/>
      <c r="D20" s="9"/>
      <c r="E20" s="127"/>
      <c r="F20" s="25"/>
    </row>
    <row r="21" spans="1:6" x14ac:dyDescent="0.2">
      <c r="A21" s="105" t="s">
        <v>483</v>
      </c>
      <c r="B21" s="69">
        <v>37.200000000000003</v>
      </c>
      <c r="C21" s="69">
        <v>32.5</v>
      </c>
      <c r="D21" s="69">
        <v>42.1</v>
      </c>
      <c r="E21" s="155">
        <v>0.128</v>
      </c>
      <c r="F21" s="25"/>
    </row>
    <row r="22" spans="1:6" x14ac:dyDescent="0.2">
      <c r="A22" s="105" t="s">
        <v>484</v>
      </c>
      <c r="B22" s="69">
        <v>42.1</v>
      </c>
      <c r="C22" s="158">
        <v>36</v>
      </c>
      <c r="D22" s="69">
        <v>48.5</v>
      </c>
      <c r="E22" s="155" t="s">
        <v>57</v>
      </c>
      <c r="F22" s="25"/>
    </row>
    <row r="23" spans="1:6" x14ac:dyDescent="0.2">
      <c r="A23" s="104" t="s">
        <v>15</v>
      </c>
      <c r="B23" s="9"/>
      <c r="C23" s="9"/>
      <c r="D23" s="9"/>
      <c r="E23" s="127"/>
      <c r="F23" s="25"/>
    </row>
    <row r="24" spans="1:6" x14ac:dyDescent="0.2">
      <c r="A24" s="105" t="s">
        <v>238</v>
      </c>
      <c r="B24" s="69">
        <v>34.6</v>
      </c>
      <c r="C24" s="69">
        <v>27.7</v>
      </c>
      <c r="D24" s="69">
        <v>42.3</v>
      </c>
      <c r="E24" s="155" t="s">
        <v>56</v>
      </c>
      <c r="F24" s="25"/>
    </row>
    <row r="25" spans="1:6" x14ac:dyDescent="0.2">
      <c r="A25" s="105" t="s">
        <v>17</v>
      </c>
      <c r="B25" s="69">
        <v>34.4</v>
      </c>
      <c r="C25" s="69">
        <v>26.4</v>
      </c>
      <c r="D25" s="69">
        <v>43.3</v>
      </c>
      <c r="E25" s="155">
        <v>0.96799999999999997</v>
      </c>
      <c r="F25" s="25"/>
    </row>
    <row r="26" spans="1:6" x14ac:dyDescent="0.2">
      <c r="A26" s="105" t="s">
        <v>18</v>
      </c>
      <c r="B26" s="69">
        <v>38.6</v>
      </c>
      <c r="C26" s="69">
        <v>30.4</v>
      </c>
      <c r="D26" s="69">
        <v>47.6</v>
      </c>
      <c r="E26" s="155">
        <v>0.48799999999999999</v>
      </c>
      <c r="F26" s="25"/>
    </row>
    <row r="27" spans="1:6" x14ac:dyDescent="0.2">
      <c r="A27" s="105" t="s">
        <v>19</v>
      </c>
      <c r="B27" s="158">
        <v>39</v>
      </c>
      <c r="C27" s="69">
        <v>30.9</v>
      </c>
      <c r="D27" s="69">
        <v>47.7</v>
      </c>
      <c r="E27" s="155">
        <v>0.44400000000000001</v>
      </c>
      <c r="F27" s="25"/>
    </row>
    <row r="28" spans="1:6" x14ac:dyDescent="0.2">
      <c r="A28" s="105" t="s">
        <v>240</v>
      </c>
      <c r="B28" s="161" t="s">
        <v>272</v>
      </c>
      <c r="C28" s="156">
        <v>45.7</v>
      </c>
      <c r="D28" s="156">
        <v>65.8</v>
      </c>
      <c r="E28" s="157">
        <v>1E-3</v>
      </c>
      <c r="F28" s="25"/>
    </row>
    <row r="29" spans="1:6" ht="30" customHeight="1" x14ac:dyDescent="0.2">
      <c r="A29" s="378" t="s">
        <v>559</v>
      </c>
      <c r="B29" s="379"/>
      <c r="C29" s="379"/>
      <c r="D29" s="379"/>
      <c r="E29" s="380"/>
      <c r="F29" s="25"/>
    </row>
    <row r="30" spans="1:6" s="36" customFormat="1" ht="38.25" x14ac:dyDescent="0.2">
      <c r="A30" s="162"/>
      <c r="B30" s="212" t="s">
        <v>0</v>
      </c>
      <c r="C30" s="212" t="s">
        <v>1</v>
      </c>
      <c r="D30" s="212" t="s">
        <v>2</v>
      </c>
      <c r="E30" s="213" t="s">
        <v>3</v>
      </c>
      <c r="F30" s="245"/>
    </row>
    <row r="31" spans="1:6" ht="15" x14ac:dyDescent="0.25">
      <c r="A31" s="100" t="s">
        <v>491</v>
      </c>
      <c r="B31" s="9">
        <v>65.400000000000006</v>
      </c>
      <c r="C31" s="9">
        <v>63.4</v>
      </c>
      <c r="D31" s="9">
        <v>67.2</v>
      </c>
      <c r="E31" s="127" t="s">
        <v>60</v>
      </c>
      <c r="F31" s="243"/>
    </row>
    <row r="32" spans="1:6" ht="15" x14ac:dyDescent="0.25">
      <c r="A32" s="100" t="s">
        <v>5</v>
      </c>
      <c r="B32" s="106">
        <v>47</v>
      </c>
      <c r="C32" s="106">
        <v>43</v>
      </c>
      <c r="D32" s="106">
        <v>51</v>
      </c>
      <c r="E32" s="127" t="s">
        <v>60</v>
      </c>
      <c r="F32" s="244"/>
    </row>
    <row r="33" spans="1:6" x14ac:dyDescent="0.2">
      <c r="A33" s="104" t="s">
        <v>541</v>
      </c>
      <c r="B33" s="9"/>
      <c r="C33" s="9"/>
      <c r="D33" s="9"/>
      <c r="E33" s="127"/>
      <c r="F33" s="25"/>
    </row>
    <row r="34" spans="1:6" x14ac:dyDescent="0.2">
      <c r="A34" s="105" t="s">
        <v>6</v>
      </c>
      <c r="B34" s="106">
        <v>52</v>
      </c>
      <c r="C34" s="9">
        <v>46.9</v>
      </c>
      <c r="D34" s="106">
        <v>57</v>
      </c>
      <c r="E34" s="127" t="s">
        <v>57</v>
      </c>
      <c r="F34" s="25"/>
    </row>
    <row r="35" spans="1:6" x14ac:dyDescent="0.2">
      <c r="A35" s="105" t="s">
        <v>7</v>
      </c>
      <c r="B35" s="9">
        <v>43.7</v>
      </c>
      <c r="C35" s="9">
        <v>36.299999999999997</v>
      </c>
      <c r="D35" s="9">
        <v>51.4</v>
      </c>
      <c r="E35" s="127">
        <v>7.4999999999999997E-2</v>
      </c>
      <c r="F35" s="25"/>
    </row>
    <row r="36" spans="1:6" x14ac:dyDescent="0.2">
      <c r="A36" s="105" t="s">
        <v>8</v>
      </c>
      <c r="B36" s="33" t="s">
        <v>273</v>
      </c>
      <c r="C36" s="33">
        <v>22.4</v>
      </c>
      <c r="D36" s="33">
        <v>46.6</v>
      </c>
      <c r="E36" s="135">
        <v>6.0000000000000001E-3</v>
      </c>
      <c r="F36" s="25"/>
    </row>
    <row r="37" spans="1:6" x14ac:dyDescent="0.2">
      <c r="A37" s="104" t="s">
        <v>237</v>
      </c>
      <c r="B37" s="9"/>
      <c r="C37" s="9"/>
      <c r="D37" s="9"/>
      <c r="E37" s="127"/>
      <c r="F37" s="25"/>
    </row>
    <row r="38" spans="1:6" x14ac:dyDescent="0.2">
      <c r="A38" s="105" t="s">
        <v>11</v>
      </c>
      <c r="B38" s="33" t="s">
        <v>274</v>
      </c>
      <c r="C38" s="31">
        <v>44</v>
      </c>
      <c r="D38" s="33">
        <v>71.400000000000006</v>
      </c>
      <c r="E38" s="86">
        <v>0.23400000000000001</v>
      </c>
      <c r="F38" s="25"/>
    </row>
    <row r="39" spans="1:6" x14ac:dyDescent="0.2">
      <c r="A39" s="105" t="s">
        <v>10</v>
      </c>
      <c r="B39" s="106">
        <v>47.4</v>
      </c>
      <c r="C39" s="106">
        <v>39</v>
      </c>
      <c r="D39" s="9">
        <v>55.9</v>
      </c>
      <c r="E39" s="127">
        <v>0.753</v>
      </c>
      <c r="F39" s="25"/>
    </row>
    <row r="40" spans="1:6" x14ac:dyDescent="0.2">
      <c r="A40" s="105" t="s">
        <v>61</v>
      </c>
      <c r="B40" s="9">
        <v>35.9</v>
      </c>
      <c r="C40" s="9">
        <v>28.5</v>
      </c>
      <c r="D40" s="106">
        <v>44</v>
      </c>
      <c r="E40" s="150">
        <v>8.9999999999999993E-3</v>
      </c>
      <c r="F40" s="25"/>
    </row>
    <row r="41" spans="1:6" x14ac:dyDescent="0.2">
      <c r="A41" s="105" t="s">
        <v>9</v>
      </c>
      <c r="B41" s="9">
        <v>49.1</v>
      </c>
      <c r="C41" s="9">
        <v>43.2</v>
      </c>
      <c r="D41" s="106">
        <v>55</v>
      </c>
      <c r="E41" s="127" t="s">
        <v>57</v>
      </c>
      <c r="F41" s="25"/>
    </row>
    <row r="42" spans="1:6" x14ac:dyDescent="0.2">
      <c r="A42" s="105" t="s">
        <v>12</v>
      </c>
      <c r="B42" s="33" t="s">
        <v>275</v>
      </c>
      <c r="C42" s="33">
        <v>50.1</v>
      </c>
      <c r="D42" s="33">
        <v>89.9</v>
      </c>
      <c r="E42" s="135">
        <v>1.7999999999999999E-2</v>
      </c>
      <c r="F42" s="25"/>
    </row>
    <row r="43" spans="1:6" x14ac:dyDescent="0.2">
      <c r="A43" s="104" t="s">
        <v>14</v>
      </c>
      <c r="B43" s="9"/>
      <c r="C43" s="9"/>
      <c r="D43" s="9"/>
      <c r="E43" s="127"/>
      <c r="F43" s="25"/>
    </row>
    <row r="44" spans="1:6" x14ac:dyDescent="0.2">
      <c r="A44" s="105" t="s">
        <v>241</v>
      </c>
      <c r="B44" s="9">
        <v>48.6</v>
      </c>
      <c r="C44" s="9">
        <v>42.3</v>
      </c>
      <c r="D44" s="9">
        <v>54.9</v>
      </c>
      <c r="E44" s="127">
        <v>0.47299999999999998</v>
      </c>
      <c r="F44" s="25"/>
    </row>
    <row r="45" spans="1:6" x14ac:dyDescent="0.2">
      <c r="A45" s="105" t="s">
        <v>243</v>
      </c>
      <c r="B45" s="106">
        <v>45.6</v>
      </c>
      <c r="C45" s="9">
        <v>40.6</v>
      </c>
      <c r="D45" s="9">
        <v>50.8</v>
      </c>
      <c r="E45" s="127" t="s">
        <v>57</v>
      </c>
      <c r="F45" s="25"/>
    </row>
    <row r="46" spans="1:6" x14ac:dyDescent="0.2">
      <c r="A46" s="104" t="s">
        <v>13</v>
      </c>
      <c r="B46" s="9"/>
      <c r="C46" s="9"/>
      <c r="D46" s="9"/>
      <c r="E46" s="127"/>
      <c r="F46" s="25"/>
    </row>
    <row r="47" spans="1:6" x14ac:dyDescent="0.2">
      <c r="A47" s="105" t="s">
        <v>483</v>
      </c>
      <c r="B47" s="106">
        <v>45</v>
      </c>
      <c r="C47" s="9">
        <v>39.9</v>
      </c>
      <c r="D47" s="9">
        <v>50.1</v>
      </c>
      <c r="E47" s="127">
        <v>0.224</v>
      </c>
      <c r="F47" s="25"/>
    </row>
    <row r="48" spans="1:6" x14ac:dyDescent="0.2">
      <c r="A48" s="105" t="s">
        <v>484</v>
      </c>
      <c r="B48" s="106">
        <v>50</v>
      </c>
      <c r="C48" s="9">
        <v>43.7</v>
      </c>
      <c r="D48" s="9">
        <v>56.4</v>
      </c>
      <c r="E48" s="127" t="s">
        <v>57</v>
      </c>
      <c r="F48" s="25"/>
    </row>
    <row r="49" spans="1:6" x14ac:dyDescent="0.2">
      <c r="A49" s="104" t="s">
        <v>15</v>
      </c>
      <c r="B49" s="9"/>
      <c r="C49" s="9"/>
      <c r="D49" s="9"/>
      <c r="E49" s="127"/>
      <c r="F49" s="25"/>
    </row>
    <row r="50" spans="1:6" x14ac:dyDescent="0.2">
      <c r="A50" s="105" t="s">
        <v>238</v>
      </c>
      <c r="B50" s="9">
        <v>41.4</v>
      </c>
      <c r="C50" s="106">
        <v>34.1</v>
      </c>
      <c r="D50" s="9">
        <v>49.2</v>
      </c>
      <c r="E50" s="127" t="s">
        <v>57</v>
      </c>
      <c r="F50" s="25"/>
    </row>
    <row r="51" spans="1:6" x14ac:dyDescent="0.2">
      <c r="A51" s="105" t="s">
        <v>17</v>
      </c>
      <c r="B51" s="9">
        <v>42.6</v>
      </c>
      <c r="C51" s="9">
        <v>33.9</v>
      </c>
      <c r="D51" s="9">
        <v>51.8</v>
      </c>
      <c r="E51" s="127">
        <v>0.84599999999999997</v>
      </c>
      <c r="F51" s="25"/>
    </row>
    <row r="52" spans="1:6" x14ac:dyDescent="0.2">
      <c r="A52" s="105" t="s">
        <v>18</v>
      </c>
      <c r="B52" s="9">
        <v>42.7</v>
      </c>
      <c r="C52" s="9">
        <v>34.299999999999997</v>
      </c>
      <c r="D52" s="9">
        <v>51.5</v>
      </c>
      <c r="E52" s="127">
        <v>0.82499999999999996</v>
      </c>
      <c r="F52" s="25"/>
    </row>
    <row r="53" spans="1:6" x14ac:dyDescent="0.2">
      <c r="A53" s="105" t="s">
        <v>19</v>
      </c>
      <c r="B53" s="9">
        <v>50.2</v>
      </c>
      <c r="C53" s="9">
        <v>41.2</v>
      </c>
      <c r="D53" s="9">
        <v>59.1</v>
      </c>
      <c r="E53" s="127">
        <v>0.14699999999999999</v>
      </c>
      <c r="F53" s="25"/>
    </row>
    <row r="54" spans="1:6" x14ac:dyDescent="0.2">
      <c r="A54" s="105" t="s">
        <v>240</v>
      </c>
      <c r="B54" s="31" t="s">
        <v>276</v>
      </c>
      <c r="C54" s="33">
        <v>55.5</v>
      </c>
      <c r="D54" s="33">
        <v>76.8</v>
      </c>
      <c r="E54" s="135" t="s">
        <v>58</v>
      </c>
      <c r="F54" s="25"/>
    </row>
    <row r="55" spans="1:6" ht="53.25" customHeight="1" x14ac:dyDescent="0.2">
      <c r="A55" s="378" t="s">
        <v>599</v>
      </c>
      <c r="B55" s="379"/>
      <c r="C55" s="379"/>
      <c r="D55" s="379"/>
      <c r="E55" s="380"/>
      <c r="F55" s="25"/>
    </row>
    <row r="56" spans="1:6" s="36" customFormat="1" ht="38.25" x14ac:dyDescent="0.2">
      <c r="A56" s="163"/>
      <c r="B56" s="212" t="s">
        <v>0</v>
      </c>
      <c r="C56" s="212" t="s">
        <v>1</v>
      </c>
      <c r="D56" s="212" t="s">
        <v>2</v>
      </c>
      <c r="E56" s="213" t="s">
        <v>3</v>
      </c>
      <c r="F56" s="245"/>
    </row>
    <row r="57" spans="1:6" x14ac:dyDescent="0.2">
      <c r="A57" s="100" t="s">
        <v>491</v>
      </c>
      <c r="B57" s="158">
        <v>19</v>
      </c>
      <c r="C57" s="69">
        <v>17.8</v>
      </c>
      <c r="D57" s="69">
        <v>20.2</v>
      </c>
      <c r="E57" s="155" t="s">
        <v>60</v>
      </c>
      <c r="F57" s="25"/>
    </row>
    <row r="58" spans="1:6" x14ac:dyDescent="0.2">
      <c r="A58" s="100" t="s">
        <v>5</v>
      </c>
      <c r="B58" s="69">
        <v>5.2</v>
      </c>
      <c r="C58" s="69">
        <v>4.0999999999999996</v>
      </c>
      <c r="D58" s="69">
        <v>6.6</v>
      </c>
      <c r="E58" s="155" t="s">
        <v>60</v>
      </c>
      <c r="F58" s="25"/>
    </row>
    <row r="59" spans="1:6" x14ac:dyDescent="0.2">
      <c r="A59" s="104" t="s">
        <v>541</v>
      </c>
      <c r="B59" s="69"/>
      <c r="C59" s="69"/>
      <c r="D59" s="69"/>
      <c r="E59" s="155"/>
      <c r="F59" s="25"/>
    </row>
    <row r="60" spans="1:6" x14ac:dyDescent="0.2">
      <c r="A60" s="105" t="s">
        <v>6</v>
      </c>
      <c r="B60" s="158">
        <v>6</v>
      </c>
      <c r="C60" s="69">
        <v>4.5</v>
      </c>
      <c r="D60" s="69">
        <v>7.9</v>
      </c>
      <c r="E60" s="155" t="s">
        <v>57</v>
      </c>
      <c r="F60" s="25"/>
    </row>
    <row r="61" spans="1:6" x14ac:dyDescent="0.2">
      <c r="A61" s="105" t="s">
        <v>7</v>
      </c>
      <c r="B61" s="69">
        <v>4.7</v>
      </c>
      <c r="C61" s="69">
        <v>2.8</v>
      </c>
      <c r="D61" s="164">
        <v>7.6</v>
      </c>
      <c r="E61" s="155">
        <v>0.36199999999999999</v>
      </c>
      <c r="F61" s="25"/>
    </row>
    <row r="62" spans="1:6" x14ac:dyDescent="0.2">
      <c r="A62" s="105" t="s">
        <v>8</v>
      </c>
      <c r="B62" s="165" t="s">
        <v>59</v>
      </c>
      <c r="C62" s="156" t="s">
        <v>59</v>
      </c>
      <c r="D62" s="165" t="s">
        <v>59</v>
      </c>
      <c r="E62" s="160" t="s">
        <v>59</v>
      </c>
      <c r="F62" s="25"/>
    </row>
    <row r="63" spans="1:6" x14ac:dyDescent="0.2">
      <c r="A63" s="104" t="s">
        <v>237</v>
      </c>
      <c r="B63" s="164"/>
      <c r="C63" s="69"/>
      <c r="D63" s="164"/>
      <c r="E63" s="155"/>
      <c r="F63" s="25"/>
    </row>
    <row r="64" spans="1:6" x14ac:dyDescent="0.2">
      <c r="A64" s="105" t="s">
        <v>11</v>
      </c>
      <c r="B64" s="165" t="s">
        <v>277</v>
      </c>
      <c r="C64" s="161">
        <v>0.1</v>
      </c>
      <c r="D64" s="165">
        <v>3</v>
      </c>
      <c r="E64" s="157" t="s">
        <v>58</v>
      </c>
      <c r="F64" s="25"/>
    </row>
    <row r="65" spans="1:6" x14ac:dyDescent="0.2">
      <c r="A65" s="105" t="s">
        <v>10</v>
      </c>
      <c r="B65" s="164">
        <v>2.9</v>
      </c>
      <c r="C65" s="69">
        <v>1.7</v>
      </c>
      <c r="D65" s="164">
        <v>4.8</v>
      </c>
      <c r="E65" s="159">
        <v>5.0000000000000001E-3</v>
      </c>
      <c r="F65" s="25"/>
    </row>
    <row r="66" spans="1:6" x14ac:dyDescent="0.2">
      <c r="A66" s="105" t="s">
        <v>61</v>
      </c>
      <c r="B66" s="164">
        <v>6.8</v>
      </c>
      <c r="C66" s="69">
        <v>4.3</v>
      </c>
      <c r="D66" s="164">
        <v>10.7</v>
      </c>
      <c r="E66" s="166">
        <v>0.86</v>
      </c>
      <c r="F66" s="25"/>
    </row>
    <row r="67" spans="1:6" ht="15" x14ac:dyDescent="0.2">
      <c r="A67" s="105" t="s">
        <v>9</v>
      </c>
      <c r="B67" s="164" t="s">
        <v>278</v>
      </c>
      <c r="C67" s="69">
        <v>4.7</v>
      </c>
      <c r="D67" s="164">
        <v>8.9</v>
      </c>
      <c r="E67" s="155" t="s">
        <v>57</v>
      </c>
      <c r="F67" s="25"/>
    </row>
    <row r="68" spans="1:6" x14ac:dyDescent="0.2">
      <c r="A68" s="105" t="s">
        <v>12</v>
      </c>
      <c r="B68" s="165" t="s">
        <v>59</v>
      </c>
      <c r="C68" s="156" t="s">
        <v>59</v>
      </c>
      <c r="D68" s="165" t="s">
        <v>59</v>
      </c>
      <c r="E68" s="167" t="s">
        <v>59</v>
      </c>
      <c r="F68" s="25"/>
    </row>
    <row r="69" spans="1:6" x14ac:dyDescent="0.2">
      <c r="A69" s="104" t="s">
        <v>14</v>
      </c>
      <c r="B69" s="164"/>
      <c r="C69" s="69"/>
      <c r="D69" s="164"/>
      <c r="E69" s="155"/>
      <c r="F69" s="25"/>
    </row>
    <row r="70" spans="1:6" x14ac:dyDescent="0.2">
      <c r="A70" s="105" t="s">
        <v>241</v>
      </c>
      <c r="B70" s="164">
        <v>3.2</v>
      </c>
      <c r="C70" s="158">
        <v>2</v>
      </c>
      <c r="D70" s="164">
        <v>5.2</v>
      </c>
      <c r="E70" s="159">
        <v>3.0000000000000001E-3</v>
      </c>
      <c r="F70" s="25"/>
    </row>
    <row r="71" spans="1:6" x14ac:dyDescent="0.2">
      <c r="A71" s="105" t="s">
        <v>243</v>
      </c>
      <c r="B71" s="164">
        <v>6.9</v>
      </c>
      <c r="C71" s="69">
        <v>5.3</v>
      </c>
      <c r="D71" s="164">
        <v>9.1</v>
      </c>
      <c r="E71" s="155" t="s">
        <v>57</v>
      </c>
      <c r="F71" s="25"/>
    </row>
    <row r="72" spans="1:6" x14ac:dyDescent="0.2">
      <c r="A72" s="104" t="s">
        <v>13</v>
      </c>
      <c r="B72" s="164"/>
      <c r="C72" s="69"/>
      <c r="D72" s="164"/>
      <c r="E72" s="155"/>
      <c r="F72" s="25"/>
    </row>
    <row r="73" spans="1:6" x14ac:dyDescent="0.2">
      <c r="A73" s="105" t="s">
        <v>483</v>
      </c>
      <c r="B73" s="164">
        <v>4.5999999999999996</v>
      </c>
      <c r="C73" s="69">
        <v>3.3</v>
      </c>
      <c r="D73" s="164">
        <v>6.4</v>
      </c>
      <c r="E73" s="155">
        <v>0.249</v>
      </c>
      <c r="F73" s="25"/>
    </row>
    <row r="74" spans="1:6" x14ac:dyDescent="0.2">
      <c r="A74" s="105" t="s">
        <v>484</v>
      </c>
      <c r="B74" s="164">
        <v>6.2</v>
      </c>
      <c r="C74" s="69">
        <v>4.3</v>
      </c>
      <c r="D74" s="164">
        <v>8.6999999999999993</v>
      </c>
      <c r="E74" s="155" t="s">
        <v>57</v>
      </c>
      <c r="F74" s="25"/>
    </row>
    <row r="75" spans="1:6" x14ac:dyDescent="0.2">
      <c r="A75" s="104" t="s">
        <v>15</v>
      </c>
      <c r="B75" s="164"/>
      <c r="C75" s="69"/>
      <c r="D75" s="164"/>
      <c r="E75" s="155"/>
      <c r="F75" s="25"/>
    </row>
    <row r="76" spans="1:6" x14ac:dyDescent="0.2">
      <c r="A76" s="105" t="s">
        <v>238</v>
      </c>
      <c r="B76" s="164">
        <v>3.9</v>
      </c>
      <c r="C76" s="69">
        <v>2.2000000000000002</v>
      </c>
      <c r="D76" s="164">
        <v>6.8</v>
      </c>
      <c r="E76" s="155" t="s">
        <v>57</v>
      </c>
      <c r="F76" s="25"/>
    </row>
    <row r="77" spans="1:6" ht="15" x14ac:dyDescent="0.2">
      <c r="A77" s="105" t="s">
        <v>17</v>
      </c>
      <c r="B77" s="164" t="s">
        <v>279</v>
      </c>
      <c r="C77" s="69">
        <v>3.3</v>
      </c>
      <c r="D77" s="164">
        <v>8.8000000000000007</v>
      </c>
      <c r="E77" s="155">
        <v>0.371</v>
      </c>
      <c r="F77" s="25"/>
    </row>
    <row r="78" spans="1:6" x14ac:dyDescent="0.2">
      <c r="A78" s="105" t="s">
        <v>18</v>
      </c>
      <c r="B78" s="164">
        <v>2.7</v>
      </c>
      <c r="C78" s="69">
        <v>1.5</v>
      </c>
      <c r="D78" s="164">
        <v>4.8</v>
      </c>
      <c r="E78" s="155">
        <v>0.40899999999999997</v>
      </c>
      <c r="F78" s="25"/>
    </row>
    <row r="79" spans="1:6" x14ac:dyDescent="0.2">
      <c r="A79" s="105" t="s">
        <v>19</v>
      </c>
      <c r="B79" s="164">
        <v>8.1</v>
      </c>
      <c r="C79" s="158">
        <v>4.8</v>
      </c>
      <c r="D79" s="164">
        <v>13.3</v>
      </c>
      <c r="E79" s="155">
        <v>7.5999999999999998E-2</v>
      </c>
      <c r="F79" s="25"/>
    </row>
    <row r="80" spans="1:6" x14ac:dyDescent="0.2">
      <c r="A80" s="105" t="s">
        <v>240</v>
      </c>
      <c r="B80" s="164">
        <v>7.7</v>
      </c>
      <c r="C80" s="69">
        <v>5.0999999999999996</v>
      </c>
      <c r="D80" s="164">
        <v>11.4</v>
      </c>
      <c r="E80" s="155">
        <v>5.0999999999999997E-2</v>
      </c>
      <c r="F80" s="25"/>
    </row>
    <row r="81" spans="1:6" ht="25.5" customHeight="1" x14ac:dyDescent="0.2">
      <c r="A81" s="378" t="s">
        <v>600</v>
      </c>
      <c r="B81" s="379"/>
      <c r="C81" s="379"/>
      <c r="D81" s="379"/>
      <c r="E81" s="380"/>
      <c r="F81" s="25"/>
    </row>
    <row r="82" spans="1:6" s="36" customFormat="1" ht="38.25" x14ac:dyDescent="0.2">
      <c r="A82" s="163"/>
      <c r="B82" s="212" t="s">
        <v>0</v>
      </c>
      <c r="C82" s="212" t="s">
        <v>1</v>
      </c>
      <c r="D82" s="212" t="s">
        <v>2</v>
      </c>
      <c r="E82" s="213" t="s">
        <v>3</v>
      </c>
      <c r="F82" s="245"/>
    </row>
    <row r="83" spans="1:6" x14ac:dyDescent="0.2">
      <c r="A83" s="100" t="s">
        <v>491</v>
      </c>
      <c r="B83" s="31">
        <v>17.399999999999999</v>
      </c>
      <c r="C83" s="31">
        <v>16.2</v>
      </c>
      <c r="D83" s="31">
        <v>18.600000000000001</v>
      </c>
      <c r="E83" s="127" t="s">
        <v>60</v>
      </c>
      <c r="F83" s="25"/>
    </row>
    <row r="84" spans="1:6" x14ac:dyDescent="0.2">
      <c r="A84" s="100" t="s">
        <v>5</v>
      </c>
      <c r="B84" s="31">
        <v>3.4</v>
      </c>
      <c r="C84" s="31">
        <v>2.6</v>
      </c>
      <c r="D84" s="31">
        <v>4.5999999999999996</v>
      </c>
      <c r="E84" s="127" t="s">
        <v>60</v>
      </c>
      <c r="F84" s="25"/>
    </row>
    <row r="85" spans="1:6" x14ac:dyDescent="0.2">
      <c r="A85" s="104" t="s">
        <v>541</v>
      </c>
      <c r="B85" s="9"/>
      <c r="C85" s="9"/>
      <c r="D85" s="9"/>
      <c r="E85" s="127"/>
      <c r="F85" s="25"/>
    </row>
    <row r="86" spans="1:6" x14ac:dyDescent="0.2">
      <c r="A86" s="105" t="s">
        <v>6</v>
      </c>
      <c r="B86" s="31">
        <v>4.3</v>
      </c>
      <c r="C86" s="31">
        <v>3</v>
      </c>
      <c r="D86" s="31">
        <v>6</v>
      </c>
      <c r="E86" s="86" t="s">
        <v>57</v>
      </c>
      <c r="F86" s="25"/>
    </row>
    <row r="87" spans="1:6" x14ac:dyDescent="0.2">
      <c r="A87" s="105" t="s">
        <v>7</v>
      </c>
      <c r="B87" s="31">
        <v>2.7</v>
      </c>
      <c r="C87" s="31">
        <v>1.5</v>
      </c>
      <c r="D87" s="31">
        <v>4.9000000000000004</v>
      </c>
      <c r="E87" s="86">
        <v>0.17100000000000001</v>
      </c>
      <c r="F87" s="25"/>
    </row>
    <row r="88" spans="1:6" x14ac:dyDescent="0.2">
      <c r="A88" s="105" t="s">
        <v>8</v>
      </c>
      <c r="B88" s="31" t="s">
        <v>59</v>
      </c>
      <c r="C88" s="31" t="s">
        <v>59</v>
      </c>
      <c r="D88" s="31" t="s">
        <v>59</v>
      </c>
      <c r="E88" s="86" t="s">
        <v>59</v>
      </c>
      <c r="F88" s="25"/>
    </row>
    <row r="89" spans="1:6" x14ac:dyDescent="0.2">
      <c r="A89" s="104" t="s">
        <v>237</v>
      </c>
      <c r="B89" s="9"/>
      <c r="C89" s="9"/>
      <c r="D89" s="9"/>
      <c r="E89" s="127"/>
      <c r="F89" s="25"/>
    </row>
    <row r="90" spans="1:6" x14ac:dyDescent="0.2">
      <c r="A90" s="105" t="s">
        <v>11</v>
      </c>
      <c r="B90" s="31" t="s">
        <v>454</v>
      </c>
      <c r="C90" s="31" t="s">
        <v>60</v>
      </c>
      <c r="D90" s="31" t="s">
        <v>60</v>
      </c>
      <c r="E90" s="135" t="s">
        <v>58</v>
      </c>
      <c r="F90" s="25"/>
    </row>
    <row r="91" spans="1:6" x14ac:dyDescent="0.2">
      <c r="A91" s="105" t="s">
        <v>10</v>
      </c>
      <c r="B91" s="31" t="s">
        <v>280</v>
      </c>
      <c r="C91" s="31">
        <v>0.9</v>
      </c>
      <c r="D91" s="31">
        <v>3.2</v>
      </c>
      <c r="E91" s="128">
        <v>0.03</v>
      </c>
      <c r="F91" s="25"/>
    </row>
    <row r="92" spans="1:6" x14ac:dyDescent="0.2">
      <c r="A92" s="105" t="s">
        <v>61</v>
      </c>
      <c r="B92" s="31">
        <v>5.7</v>
      </c>
      <c r="C92" s="31">
        <v>3.4</v>
      </c>
      <c r="D92" s="31">
        <v>9.5</v>
      </c>
      <c r="E92" s="86">
        <v>0.25700000000000001</v>
      </c>
      <c r="F92" s="25"/>
    </row>
    <row r="93" spans="1:6" x14ac:dyDescent="0.2">
      <c r="A93" s="105" t="s">
        <v>9</v>
      </c>
      <c r="B93" s="31">
        <v>3.8</v>
      </c>
      <c r="C93" s="31">
        <v>2.5</v>
      </c>
      <c r="D93" s="31">
        <v>5.7</v>
      </c>
      <c r="E93" s="86" t="s">
        <v>57</v>
      </c>
      <c r="F93" s="25"/>
    </row>
    <row r="94" spans="1:6" x14ac:dyDescent="0.2">
      <c r="A94" s="105" t="s">
        <v>12</v>
      </c>
      <c r="B94" s="31" t="s">
        <v>59</v>
      </c>
      <c r="C94" s="31" t="s">
        <v>59</v>
      </c>
      <c r="D94" s="31" t="s">
        <v>59</v>
      </c>
      <c r="E94" s="86" t="s">
        <v>59</v>
      </c>
      <c r="F94" s="25"/>
    </row>
    <row r="95" spans="1:6" x14ac:dyDescent="0.2">
      <c r="A95" s="104" t="s">
        <v>14</v>
      </c>
      <c r="B95" s="9"/>
      <c r="C95" s="9"/>
      <c r="D95" s="9"/>
      <c r="E95" s="127"/>
      <c r="F95" s="25"/>
    </row>
    <row r="96" spans="1:6" x14ac:dyDescent="0.2">
      <c r="A96" s="105" t="s">
        <v>241</v>
      </c>
      <c r="B96" s="31">
        <v>2.4</v>
      </c>
      <c r="C96" s="31">
        <v>1.4</v>
      </c>
      <c r="D96" s="31">
        <v>4.4000000000000004</v>
      </c>
      <c r="E96" s="86">
        <v>7.3999999999999996E-2</v>
      </c>
      <c r="F96" s="25"/>
    </row>
    <row r="97" spans="1:6" x14ac:dyDescent="0.2">
      <c r="A97" s="105" t="s">
        <v>243</v>
      </c>
      <c r="B97" s="31">
        <v>4.3</v>
      </c>
      <c r="C97" s="31">
        <v>3.1</v>
      </c>
      <c r="D97" s="31">
        <v>6</v>
      </c>
      <c r="E97" s="86" t="s">
        <v>57</v>
      </c>
      <c r="F97" s="25"/>
    </row>
    <row r="98" spans="1:6" x14ac:dyDescent="0.2">
      <c r="A98" s="104" t="s">
        <v>13</v>
      </c>
      <c r="B98" s="9"/>
      <c r="C98" s="9"/>
      <c r="D98" s="9"/>
      <c r="E98" s="127"/>
      <c r="F98" s="25"/>
    </row>
    <row r="99" spans="1:6" x14ac:dyDescent="0.2">
      <c r="A99" s="105" t="s">
        <v>483</v>
      </c>
      <c r="B99" s="31">
        <v>2.2000000000000002</v>
      </c>
      <c r="C99" s="31">
        <v>1.5</v>
      </c>
      <c r="D99" s="31">
        <v>3.4</v>
      </c>
      <c r="E99" s="135">
        <v>8.9999999999999993E-3</v>
      </c>
      <c r="F99" s="25"/>
    </row>
    <row r="100" spans="1:6" x14ac:dyDescent="0.2">
      <c r="A100" s="105" t="s">
        <v>484</v>
      </c>
      <c r="B100" s="31">
        <v>5.3</v>
      </c>
      <c r="C100" s="31">
        <v>3.5</v>
      </c>
      <c r="D100" s="31">
        <v>7.8</v>
      </c>
      <c r="E100" s="86" t="s">
        <v>57</v>
      </c>
      <c r="F100" s="25"/>
    </row>
    <row r="101" spans="1:6" x14ac:dyDescent="0.2">
      <c r="A101" s="104" t="s">
        <v>15</v>
      </c>
      <c r="B101" s="9"/>
      <c r="C101" s="9"/>
      <c r="D101" s="9"/>
      <c r="E101" s="127"/>
      <c r="F101" s="25"/>
    </row>
    <row r="102" spans="1:6" x14ac:dyDescent="0.2">
      <c r="A102" s="105" t="s">
        <v>238</v>
      </c>
      <c r="B102" s="31" t="s">
        <v>281</v>
      </c>
      <c r="C102" s="31">
        <v>1.7</v>
      </c>
      <c r="D102" s="31">
        <v>6.2</v>
      </c>
      <c r="E102" s="86" t="s">
        <v>57</v>
      </c>
      <c r="F102" s="25"/>
    </row>
    <row r="103" spans="1:6" x14ac:dyDescent="0.2">
      <c r="A103" s="105" t="s">
        <v>17</v>
      </c>
      <c r="B103" s="31">
        <v>4.4000000000000004</v>
      </c>
      <c r="C103" s="31">
        <v>2.5</v>
      </c>
      <c r="D103" s="31">
        <v>7.5</v>
      </c>
      <c r="E103" s="86">
        <v>0.501</v>
      </c>
      <c r="F103" s="25"/>
    </row>
    <row r="104" spans="1:6" ht="15" x14ac:dyDescent="0.2">
      <c r="A104" s="105" t="s">
        <v>18</v>
      </c>
      <c r="B104" s="31" t="s">
        <v>282</v>
      </c>
      <c r="C104" s="31">
        <v>0.6</v>
      </c>
      <c r="D104" s="31">
        <v>3.4</v>
      </c>
      <c r="E104" s="86">
        <v>0.158</v>
      </c>
      <c r="F104" s="25"/>
    </row>
    <row r="105" spans="1:6" x14ac:dyDescent="0.2">
      <c r="A105" s="105" t="s">
        <v>19</v>
      </c>
      <c r="B105" s="31" t="s">
        <v>283</v>
      </c>
      <c r="C105" s="31">
        <v>2.5</v>
      </c>
      <c r="D105" s="31">
        <v>8.5</v>
      </c>
      <c r="E105" s="131">
        <v>0.45100000000000001</v>
      </c>
      <c r="F105" s="25"/>
    </row>
    <row r="106" spans="1:6" x14ac:dyDescent="0.2">
      <c r="A106" s="105" t="s">
        <v>240</v>
      </c>
      <c r="B106" s="31" t="s">
        <v>284</v>
      </c>
      <c r="C106" s="31">
        <v>2.2000000000000002</v>
      </c>
      <c r="D106" s="31">
        <v>7.1</v>
      </c>
      <c r="E106" s="86">
        <v>0.67900000000000005</v>
      </c>
      <c r="F106" s="25"/>
    </row>
    <row r="107" spans="1:6" x14ac:dyDescent="0.2">
      <c r="A107" s="369" t="s">
        <v>535</v>
      </c>
      <c r="B107" s="370"/>
      <c r="C107" s="370"/>
      <c r="D107" s="370"/>
      <c r="E107" s="371"/>
      <c r="F107" s="25"/>
    </row>
    <row r="108" spans="1:6" s="36" customFormat="1" ht="38.25" x14ac:dyDescent="0.2">
      <c r="A108" s="163"/>
      <c r="B108" s="212" t="s">
        <v>0</v>
      </c>
      <c r="C108" s="212" t="s">
        <v>1</v>
      </c>
      <c r="D108" s="212" t="s">
        <v>2</v>
      </c>
      <c r="E108" s="213" t="s">
        <v>3</v>
      </c>
      <c r="F108" s="245"/>
    </row>
    <row r="109" spans="1:6" x14ac:dyDescent="0.2">
      <c r="A109" s="100" t="s">
        <v>491</v>
      </c>
      <c r="B109" s="70">
        <v>32.799999999999997</v>
      </c>
      <c r="C109" s="70">
        <v>31.5</v>
      </c>
      <c r="D109" s="70">
        <v>34.1</v>
      </c>
      <c r="E109" s="141" t="s">
        <v>60</v>
      </c>
      <c r="F109" s="25"/>
    </row>
    <row r="110" spans="1:6" x14ac:dyDescent="0.2">
      <c r="A110" s="100" t="s">
        <v>5</v>
      </c>
      <c r="B110" s="70">
        <v>43.8</v>
      </c>
      <c r="C110" s="70">
        <v>41</v>
      </c>
      <c r="D110" s="70">
        <v>46.6</v>
      </c>
      <c r="E110" s="141" t="s">
        <v>60</v>
      </c>
      <c r="F110" s="25"/>
    </row>
    <row r="111" spans="1:6" x14ac:dyDescent="0.2">
      <c r="A111" s="104" t="s">
        <v>541</v>
      </c>
      <c r="B111" s="70"/>
      <c r="C111" s="70"/>
      <c r="D111" s="70"/>
      <c r="E111" s="141"/>
      <c r="F111" s="25"/>
    </row>
    <row r="112" spans="1:6" ht="15" x14ac:dyDescent="0.2">
      <c r="A112" s="105" t="s">
        <v>6</v>
      </c>
      <c r="B112" s="70" t="s">
        <v>285</v>
      </c>
      <c r="C112" s="70">
        <v>39.799999999999997</v>
      </c>
      <c r="D112" s="70">
        <v>47.2</v>
      </c>
      <c r="E112" s="141" t="s">
        <v>57</v>
      </c>
      <c r="F112" s="25"/>
    </row>
    <row r="113" spans="1:6" x14ac:dyDescent="0.2">
      <c r="A113" s="105" t="s">
        <v>7</v>
      </c>
      <c r="B113" s="70">
        <v>45.7</v>
      </c>
      <c r="C113" s="70">
        <v>40.4</v>
      </c>
      <c r="D113" s="70">
        <v>51</v>
      </c>
      <c r="E113" s="141">
        <v>0.51100000000000001</v>
      </c>
      <c r="F113" s="25"/>
    </row>
    <row r="114" spans="1:6" x14ac:dyDescent="0.2">
      <c r="A114" s="105" t="s">
        <v>8</v>
      </c>
      <c r="B114" s="70">
        <v>40</v>
      </c>
      <c r="C114" s="70">
        <v>32.1</v>
      </c>
      <c r="D114" s="70">
        <v>48.4</v>
      </c>
      <c r="E114" s="141">
        <v>0.44700000000000001</v>
      </c>
      <c r="F114" s="25"/>
    </row>
    <row r="115" spans="1:6" x14ac:dyDescent="0.2">
      <c r="A115" s="104" t="s">
        <v>237</v>
      </c>
      <c r="B115" s="70"/>
      <c r="C115" s="70"/>
      <c r="D115" s="70"/>
      <c r="E115" s="141"/>
      <c r="F115" s="25"/>
    </row>
    <row r="116" spans="1:6" x14ac:dyDescent="0.2">
      <c r="A116" s="105" t="s">
        <v>11</v>
      </c>
      <c r="B116" s="70">
        <v>28</v>
      </c>
      <c r="C116" s="70">
        <v>20.3</v>
      </c>
      <c r="D116" s="70">
        <v>37.200000000000003</v>
      </c>
      <c r="E116" s="168" t="s">
        <v>58</v>
      </c>
      <c r="F116" s="25"/>
    </row>
    <row r="117" spans="1:6" x14ac:dyDescent="0.2">
      <c r="A117" s="105" t="s">
        <v>10</v>
      </c>
      <c r="B117" s="70">
        <v>43</v>
      </c>
      <c r="C117" s="70">
        <v>36.799999999999997</v>
      </c>
      <c r="D117" s="70">
        <v>49.4</v>
      </c>
      <c r="E117" s="141">
        <v>7.1999999999999995E-2</v>
      </c>
      <c r="F117" s="25"/>
    </row>
    <row r="118" spans="1:6" x14ac:dyDescent="0.2">
      <c r="A118" s="105" t="s">
        <v>61</v>
      </c>
      <c r="B118" s="70">
        <v>37.200000000000003</v>
      </c>
      <c r="C118" s="70">
        <v>31.4</v>
      </c>
      <c r="D118" s="70">
        <v>43.3</v>
      </c>
      <c r="E118" s="168">
        <v>1E-3</v>
      </c>
      <c r="F118" s="25"/>
    </row>
    <row r="119" spans="1:6" x14ac:dyDescent="0.2">
      <c r="A119" s="105" t="s">
        <v>9</v>
      </c>
      <c r="B119" s="70">
        <v>50</v>
      </c>
      <c r="C119" s="70">
        <v>45.8</v>
      </c>
      <c r="D119" s="70">
        <v>54.2</v>
      </c>
      <c r="E119" s="141" t="s">
        <v>57</v>
      </c>
      <c r="F119" s="25"/>
    </row>
    <row r="120" spans="1:6" x14ac:dyDescent="0.2">
      <c r="A120" s="105" t="s">
        <v>12</v>
      </c>
      <c r="B120" s="70" t="s">
        <v>286</v>
      </c>
      <c r="C120" s="70">
        <v>24.7</v>
      </c>
      <c r="D120" s="70">
        <v>68.099999999999994</v>
      </c>
      <c r="E120" s="141">
        <v>0.71299999999999997</v>
      </c>
      <c r="F120" s="25"/>
    </row>
    <row r="121" spans="1:6" x14ac:dyDescent="0.2">
      <c r="A121" s="104" t="s">
        <v>14</v>
      </c>
      <c r="B121" s="70"/>
      <c r="C121" s="70"/>
      <c r="D121" s="70"/>
      <c r="E121" s="141"/>
      <c r="F121" s="25"/>
    </row>
    <row r="122" spans="1:6" ht="15" x14ac:dyDescent="0.2">
      <c r="A122" s="105" t="s">
        <v>241</v>
      </c>
      <c r="B122" s="70" t="s">
        <v>245</v>
      </c>
      <c r="C122" s="70">
        <v>29.4</v>
      </c>
      <c r="D122" s="70">
        <v>37.799999999999997</v>
      </c>
      <c r="E122" s="168" t="s">
        <v>58</v>
      </c>
      <c r="F122" s="25"/>
    </row>
    <row r="123" spans="1:6" x14ac:dyDescent="0.2">
      <c r="A123" s="105" t="s">
        <v>243</v>
      </c>
      <c r="B123" s="70">
        <v>52.8</v>
      </c>
      <c r="C123" s="70">
        <v>49</v>
      </c>
      <c r="D123" s="70">
        <v>56.5</v>
      </c>
      <c r="E123" s="141" t="s">
        <v>57</v>
      </c>
      <c r="F123" s="25"/>
    </row>
    <row r="124" spans="1:6" x14ac:dyDescent="0.2">
      <c r="A124" s="104" t="s">
        <v>13</v>
      </c>
      <c r="B124" s="70"/>
      <c r="C124" s="70"/>
      <c r="D124" s="70"/>
      <c r="E124" s="141"/>
      <c r="F124" s="25"/>
    </row>
    <row r="125" spans="1:6" x14ac:dyDescent="0.2">
      <c r="A125" s="105" t="s">
        <v>483</v>
      </c>
      <c r="B125" s="70">
        <v>34.799999999999997</v>
      </c>
      <c r="C125" s="70">
        <v>31.3</v>
      </c>
      <c r="D125" s="70">
        <v>38.4</v>
      </c>
      <c r="E125" s="168" t="s">
        <v>58</v>
      </c>
      <c r="F125" s="25"/>
    </row>
    <row r="126" spans="1:6" x14ac:dyDescent="0.2">
      <c r="A126" s="105" t="s">
        <v>484</v>
      </c>
      <c r="B126" s="70">
        <v>57.3</v>
      </c>
      <c r="C126" s="70">
        <v>53</v>
      </c>
      <c r="D126" s="70">
        <v>61.5</v>
      </c>
      <c r="E126" s="141" t="s">
        <v>57</v>
      </c>
      <c r="F126" s="25"/>
    </row>
    <row r="127" spans="1:6" x14ac:dyDescent="0.2">
      <c r="A127" s="104" t="s">
        <v>15</v>
      </c>
      <c r="B127" s="70"/>
      <c r="C127" s="70"/>
      <c r="D127" s="70"/>
      <c r="E127" s="141"/>
      <c r="F127" s="25"/>
    </row>
    <row r="128" spans="1:6" x14ac:dyDescent="0.2">
      <c r="A128" s="105" t="s">
        <v>238</v>
      </c>
      <c r="B128" s="70">
        <v>40.6</v>
      </c>
      <c r="C128" s="70">
        <v>35.4</v>
      </c>
      <c r="D128" s="70">
        <v>46</v>
      </c>
      <c r="E128" s="141" t="s">
        <v>57</v>
      </c>
      <c r="F128" s="25"/>
    </row>
    <row r="129" spans="1:6" x14ac:dyDescent="0.2">
      <c r="A129" s="105" t="s">
        <v>17</v>
      </c>
      <c r="B129" s="70">
        <v>46.4</v>
      </c>
      <c r="C129" s="70">
        <v>39.700000000000003</v>
      </c>
      <c r="D129" s="70">
        <v>53.2</v>
      </c>
      <c r="E129" s="141">
        <v>0.191</v>
      </c>
      <c r="F129" s="25"/>
    </row>
    <row r="130" spans="1:6" x14ac:dyDescent="0.2">
      <c r="A130" s="105" t="s">
        <v>18</v>
      </c>
      <c r="B130" s="70">
        <v>45.6</v>
      </c>
      <c r="C130" s="70">
        <v>39.6</v>
      </c>
      <c r="D130" s="70">
        <v>51.7</v>
      </c>
      <c r="E130" s="141">
        <v>0.224</v>
      </c>
      <c r="F130" s="25"/>
    </row>
    <row r="131" spans="1:6" x14ac:dyDescent="0.2">
      <c r="A131" s="105" t="s">
        <v>19</v>
      </c>
      <c r="B131" s="70">
        <v>43.1</v>
      </c>
      <c r="C131" s="70">
        <v>36.5</v>
      </c>
      <c r="D131" s="70">
        <v>49.9</v>
      </c>
      <c r="E131" s="141">
        <v>0.57499999999999996</v>
      </c>
      <c r="F131" s="25"/>
    </row>
    <row r="132" spans="1:6" ht="14.25" customHeight="1" x14ac:dyDescent="0.2">
      <c r="A132" s="105" t="s">
        <v>240</v>
      </c>
      <c r="B132" s="70">
        <v>45.1</v>
      </c>
      <c r="C132" s="70">
        <v>37.700000000000003</v>
      </c>
      <c r="D132" s="70">
        <v>52.8</v>
      </c>
      <c r="E132" s="141">
        <v>0.33600000000000002</v>
      </c>
      <c r="F132" s="25"/>
    </row>
    <row r="133" spans="1:6" ht="30" customHeight="1" x14ac:dyDescent="0.2">
      <c r="A133" s="378" t="s">
        <v>561</v>
      </c>
      <c r="B133" s="379"/>
      <c r="C133" s="379"/>
      <c r="D133" s="379"/>
      <c r="E133" s="380"/>
      <c r="F133" s="25"/>
    </row>
    <row r="134" spans="1:6" s="36" customFormat="1" ht="38.25" x14ac:dyDescent="0.2">
      <c r="A134" s="163"/>
      <c r="B134" s="212" t="s">
        <v>0</v>
      </c>
      <c r="C134" s="212" t="s">
        <v>1</v>
      </c>
      <c r="D134" s="212" t="s">
        <v>2</v>
      </c>
      <c r="E134" s="213" t="s">
        <v>3</v>
      </c>
      <c r="F134" s="245"/>
    </row>
    <row r="135" spans="1:6" ht="13.5" customHeight="1" x14ac:dyDescent="0.2">
      <c r="A135" s="100" t="s">
        <v>491</v>
      </c>
      <c r="B135" s="70" t="s">
        <v>287</v>
      </c>
      <c r="C135" s="70">
        <v>12.6</v>
      </c>
      <c r="D135" s="70">
        <v>14.6</v>
      </c>
      <c r="E135" s="141" t="s">
        <v>60</v>
      </c>
      <c r="F135" s="25"/>
    </row>
    <row r="136" spans="1:6" x14ac:dyDescent="0.2">
      <c r="A136" s="100" t="s">
        <v>5</v>
      </c>
      <c r="B136" s="70">
        <v>8.1999999999999993</v>
      </c>
      <c r="C136" s="70">
        <v>6.6</v>
      </c>
      <c r="D136" s="70">
        <v>10.1</v>
      </c>
      <c r="E136" s="141" t="s">
        <v>60</v>
      </c>
      <c r="F136" s="25"/>
    </row>
    <row r="137" spans="1:6" x14ac:dyDescent="0.2">
      <c r="A137" s="104" t="s">
        <v>541</v>
      </c>
      <c r="B137" s="70"/>
      <c r="C137" s="70"/>
      <c r="D137" s="70"/>
      <c r="E137" s="141"/>
      <c r="F137" s="25"/>
    </row>
    <row r="138" spans="1:6" x14ac:dyDescent="0.2">
      <c r="A138" s="105" t="s">
        <v>6</v>
      </c>
      <c r="B138" s="70">
        <v>10.7</v>
      </c>
      <c r="C138" s="70">
        <v>8.4</v>
      </c>
      <c r="D138" s="70">
        <v>13.6</v>
      </c>
      <c r="E138" s="141" t="s">
        <v>57</v>
      </c>
      <c r="F138" s="25"/>
    </row>
    <row r="139" spans="1:6" ht="15" x14ac:dyDescent="0.2">
      <c r="A139" s="105" t="s">
        <v>7</v>
      </c>
      <c r="B139" s="70" t="s">
        <v>288</v>
      </c>
      <c r="C139" s="70">
        <v>3.4</v>
      </c>
      <c r="D139" s="70">
        <v>8.9</v>
      </c>
      <c r="E139" s="168">
        <v>6.0000000000000001E-3</v>
      </c>
      <c r="F139" s="25"/>
    </row>
    <row r="140" spans="1:6" x14ac:dyDescent="0.2">
      <c r="A140" s="105" t="s">
        <v>8</v>
      </c>
      <c r="B140" s="71" t="s">
        <v>59</v>
      </c>
      <c r="C140" s="71" t="s">
        <v>59</v>
      </c>
      <c r="D140" s="71" t="s">
        <v>59</v>
      </c>
      <c r="E140" s="142" t="s">
        <v>59</v>
      </c>
      <c r="F140" s="25"/>
    </row>
    <row r="141" spans="1:6" x14ac:dyDescent="0.2">
      <c r="A141" s="104" t="s">
        <v>237</v>
      </c>
      <c r="B141" s="70"/>
      <c r="C141" s="70"/>
      <c r="D141" s="70"/>
      <c r="E141" s="141"/>
      <c r="F141" s="25"/>
    </row>
    <row r="142" spans="1:6" x14ac:dyDescent="0.2">
      <c r="A142" s="105" t="s">
        <v>11</v>
      </c>
      <c r="B142" s="71" t="s">
        <v>289</v>
      </c>
      <c r="C142" s="71">
        <v>3.7</v>
      </c>
      <c r="D142" s="71">
        <v>12.6</v>
      </c>
      <c r="E142" s="142">
        <v>0.80200000000000005</v>
      </c>
      <c r="F142" s="25"/>
    </row>
    <row r="143" spans="1:6" x14ac:dyDescent="0.2">
      <c r="A143" s="105" t="s">
        <v>10</v>
      </c>
      <c r="B143" s="70">
        <v>12.9</v>
      </c>
      <c r="C143" s="70">
        <v>8.6</v>
      </c>
      <c r="D143" s="70">
        <v>19</v>
      </c>
      <c r="E143" s="168">
        <v>1.7000000000000001E-2</v>
      </c>
      <c r="F143" s="25"/>
    </row>
    <row r="144" spans="1:6" x14ac:dyDescent="0.2">
      <c r="A144" s="105" t="s">
        <v>61</v>
      </c>
      <c r="B144" s="70">
        <v>9</v>
      </c>
      <c r="C144" s="70">
        <v>5.6</v>
      </c>
      <c r="D144" s="70">
        <v>14.1</v>
      </c>
      <c r="E144" s="141">
        <v>0.254</v>
      </c>
      <c r="F144" s="25"/>
    </row>
    <row r="145" spans="1:6" x14ac:dyDescent="0.2">
      <c r="A145" s="105" t="s">
        <v>9</v>
      </c>
      <c r="B145" s="70">
        <v>6.3</v>
      </c>
      <c r="C145" s="70">
        <v>4.5999999999999996</v>
      </c>
      <c r="D145" s="70">
        <v>8.5</v>
      </c>
      <c r="E145" s="141" t="s">
        <v>57</v>
      </c>
      <c r="F145" s="25"/>
    </row>
    <row r="146" spans="1:6" x14ac:dyDescent="0.2">
      <c r="A146" s="105" t="s">
        <v>12</v>
      </c>
      <c r="B146" s="71" t="s">
        <v>290</v>
      </c>
      <c r="C146" s="71">
        <v>0.3</v>
      </c>
      <c r="D146" s="71">
        <v>5</v>
      </c>
      <c r="E146" s="169" t="s">
        <v>58</v>
      </c>
      <c r="F146" s="25"/>
    </row>
    <row r="147" spans="1:6" x14ac:dyDescent="0.2">
      <c r="A147" s="104" t="s">
        <v>14</v>
      </c>
      <c r="B147" s="70"/>
      <c r="C147" s="70"/>
      <c r="D147" s="70"/>
      <c r="E147" s="141"/>
      <c r="F147" s="25"/>
    </row>
    <row r="148" spans="1:6" x14ac:dyDescent="0.2">
      <c r="A148" s="105" t="s">
        <v>241</v>
      </c>
      <c r="B148" s="70">
        <v>6.2</v>
      </c>
      <c r="C148" s="70">
        <v>4.3</v>
      </c>
      <c r="D148" s="70">
        <v>9</v>
      </c>
      <c r="E148" s="168">
        <v>3.5000000000000003E-2</v>
      </c>
      <c r="F148" s="25"/>
    </row>
    <row r="149" spans="1:6" x14ac:dyDescent="0.2">
      <c r="A149" s="105" t="s">
        <v>243</v>
      </c>
      <c r="B149" s="70">
        <v>9.9</v>
      </c>
      <c r="C149" s="70">
        <v>7.7</v>
      </c>
      <c r="D149" s="70">
        <v>12.7</v>
      </c>
      <c r="E149" s="141" t="s">
        <v>57</v>
      </c>
      <c r="F149" s="25"/>
    </row>
    <row r="150" spans="1:6" x14ac:dyDescent="0.2">
      <c r="A150" s="104" t="s">
        <v>13</v>
      </c>
      <c r="B150" s="70"/>
      <c r="C150" s="70"/>
      <c r="D150" s="70"/>
      <c r="E150" s="141"/>
      <c r="F150" s="25"/>
    </row>
    <row r="151" spans="1:6" x14ac:dyDescent="0.2">
      <c r="A151" s="105" t="s">
        <v>483</v>
      </c>
      <c r="B151" s="70">
        <v>7.4</v>
      </c>
      <c r="C151" s="70">
        <v>5.5</v>
      </c>
      <c r="D151" s="70">
        <v>10</v>
      </c>
      <c r="E151" s="141">
        <v>0.29699999999999999</v>
      </c>
      <c r="F151" s="25"/>
    </row>
    <row r="152" spans="1:6" x14ac:dyDescent="0.2">
      <c r="A152" s="105" t="s">
        <v>484</v>
      </c>
      <c r="B152" s="70">
        <v>9.3000000000000007</v>
      </c>
      <c r="C152" s="70">
        <v>6.9</v>
      </c>
      <c r="D152" s="70">
        <v>12.4</v>
      </c>
      <c r="E152" s="141" t="s">
        <v>57</v>
      </c>
      <c r="F152" s="25"/>
    </row>
    <row r="153" spans="1:6" x14ac:dyDescent="0.2">
      <c r="A153" s="104" t="s">
        <v>15</v>
      </c>
      <c r="B153" s="70"/>
      <c r="C153" s="70"/>
      <c r="D153" s="70"/>
      <c r="E153" s="141"/>
      <c r="F153" s="25"/>
    </row>
    <row r="154" spans="1:6" x14ac:dyDescent="0.2">
      <c r="A154" s="105" t="s">
        <v>238</v>
      </c>
      <c r="B154" s="70">
        <v>9.6999999999999993</v>
      </c>
      <c r="C154" s="70">
        <v>6.7</v>
      </c>
      <c r="D154" s="70">
        <v>13.9</v>
      </c>
      <c r="E154" s="141" t="s">
        <v>57</v>
      </c>
      <c r="F154" s="25"/>
    </row>
    <row r="155" spans="1:6" x14ac:dyDescent="0.2">
      <c r="A155" s="105" t="s">
        <v>17</v>
      </c>
      <c r="B155" s="70">
        <v>10.7</v>
      </c>
      <c r="C155" s="70">
        <v>6.8</v>
      </c>
      <c r="D155" s="70">
        <v>16.399999999999999</v>
      </c>
      <c r="E155" s="141">
        <v>0.74199999999999999</v>
      </c>
      <c r="F155" s="25"/>
    </row>
    <row r="156" spans="1:6" x14ac:dyDescent="0.2">
      <c r="A156" s="105" t="s">
        <v>18</v>
      </c>
      <c r="B156" s="70">
        <v>8.4</v>
      </c>
      <c r="C156" s="70">
        <v>5.3</v>
      </c>
      <c r="D156" s="70">
        <v>13</v>
      </c>
      <c r="E156" s="141">
        <v>0.62</v>
      </c>
      <c r="F156" s="25"/>
    </row>
    <row r="157" spans="1:6" x14ac:dyDescent="0.2">
      <c r="A157" s="105" t="s">
        <v>19</v>
      </c>
      <c r="B157" s="70">
        <v>6.8</v>
      </c>
      <c r="C157" s="70">
        <v>4.0999999999999996</v>
      </c>
      <c r="D157" s="70">
        <v>11.3</v>
      </c>
      <c r="E157" s="141">
        <v>0.26200000000000001</v>
      </c>
      <c r="F157" s="25"/>
    </row>
    <row r="158" spans="1:6" x14ac:dyDescent="0.2">
      <c r="A158" s="143" t="s">
        <v>240</v>
      </c>
      <c r="B158" s="60" t="s">
        <v>291</v>
      </c>
      <c r="C158" s="60">
        <v>1.5</v>
      </c>
      <c r="D158" s="60">
        <v>7.3</v>
      </c>
      <c r="E158" s="170">
        <v>5.0000000000000001E-3</v>
      </c>
      <c r="F158" s="25"/>
    </row>
    <row r="159" spans="1:6" ht="23.25" customHeight="1" x14ac:dyDescent="0.2">
      <c r="A159" s="392" t="s">
        <v>125</v>
      </c>
      <c r="B159" s="392"/>
      <c r="C159" s="392"/>
      <c r="D159" s="392"/>
      <c r="E159" s="392"/>
      <c r="F159" s="25"/>
    </row>
    <row r="160" spans="1:6" s="36" customFormat="1" ht="13.5" customHeight="1" x14ac:dyDescent="0.2">
      <c r="A160" s="397" t="s">
        <v>126</v>
      </c>
      <c r="B160" s="397"/>
      <c r="C160" s="397"/>
      <c r="D160" s="397"/>
      <c r="E160" s="397"/>
      <c r="F160" s="245"/>
    </row>
    <row r="161" spans="1:6" ht="54" customHeight="1" x14ac:dyDescent="0.2">
      <c r="A161" s="385" t="s">
        <v>534</v>
      </c>
      <c r="B161" s="385"/>
      <c r="C161" s="385"/>
      <c r="D161" s="385"/>
      <c r="E161" s="385"/>
      <c r="F161" s="25"/>
    </row>
    <row r="162" spans="1:6" ht="15" x14ac:dyDescent="0.2">
      <c r="A162" s="388" t="s">
        <v>539</v>
      </c>
      <c r="B162" s="389"/>
      <c r="C162" s="389"/>
      <c r="D162" s="389"/>
      <c r="E162" s="389"/>
      <c r="F162" s="25"/>
    </row>
    <row r="163" spans="1:6" ht="48" customHeight="1" x14ac:dyDescent="0.2">
      <c r="A163" s="391" t="s">
        <v>164</v>
      </c>
      <c r="B163" s="391"/>
      <c r="C163" s="391"/>
      <c r="D163" s="391"/>
      <c r="E163" s="391"/>
      <c r="F163" s="25"/>
    </row>
    <row r="164" spans="1:6" x14ac:dyDescent="0.2">
      <c r="A164" s="397" t="s">
        <v>449</v>
      </c>
      <c r="B164" s="397"/>
      <c r="C164" s="397"/>
      <c r="D164" s="397"/>
      <c r="E164" s="397"/>
      <c r="F164" s="25"/>
    </row>
    <row r="165" spans="1:6" ht="24" customHeight="1" x14ac:dyDescent="0.2">
      <c r="A165" s="392" t="s">
        <v>456</v>
      </c>
      <c r="B165" s="392"/>
      <c r="C165" s="392"/>
      <c r="D165" s="392"/>
      <c r="E165" s="392"/>
      <c r="F165" s="25"/>
    </row>
    <row r="166" spans="1:6" ht="14.25" x14ac:dyDescent="0.2">
      <c r="A166" s="397" t="s">
        <v>450</v>
      </c>
      <c r="B166" s="397"/>
      <c r="C166" s="397"/>
      <c r="D166" s="397"/>
      <c r="E166" s="397"/>
      <c r="F166" s="25"/>
    </row>
    <row r="167" spans="1:6" ht="14.25" x14ac:dyDescent="0.2">
      <c r="A167" s="398" t="s">
        <v>451</v>
      </c>
      <c r="B167" s="398"/>
      <c r="C167" s="398"/>
      <c r="D167" s="398"/>
      <c r="E167" s="398"/>
      <c r="F167" s="25"/>
    </row>
    <row r="168" spans="1:6" x14ac:dyDescent="0.2">
      <c r="A168" s="25"/>
      <c r="B168" s="25"/>
      <c r="C168" s="25"/>
      <c r="D168" s="25"/>
      <c r="E168" s="25"/>
      <c r="F168" s="25"/>
    </row>
    <row r="169" spans="1:6" x14ac:dyDescent="0.2">
      <c r="A169" s="25"/>
      <c r="B169" s="25"/>
      <c r="C169" s="25"/>
      <c r="D169" s="25"/>
      <c r="E169" s="25"/>
      <c r="F169" s="25"/>
    </row>
    <row r="170" spans="1:6" x14ac:dyDescent="0.2">
      <c r="A170" s="25"/>
      <c r="B170" s="25"/>
      <c r="C170" s="25"/>
      <c r="D170" s="25"/>
      <c r="E170" s="25"/>
      <c r="F170" s="25"/>
    </row>
    <row r="171" spans="1:6" x14ac:dyDescent="0.2">
      <c r="A171" s="25"/>
      <c r="B171" s="25"/>
      <c r="C171" s="25"/>
      <c r="D171" s="25"/>
      <c r="E171" s="25"/>
      <c r="F171" s="25"/>
    </row>
    <row r="172" spans="1:6" x14ac:dyDescent="0.2">
      <c r="A172" s="25"/>
      <c r="B172" s="25"/>
      <c r="C172" s="25"/>
      <c r="D172" s="25"/>
      <c r="E172" s="25"/>
      <c r="F172" s="25"/>
    </row>
    <row r="173" spans="1:6" x14ac:dyDescent="0.2">
      <c r="A173" s="25"/>
      <c r="B173" s="25"/>
      <c r="C173" s="25"/>
      <c r="D173" s="25"/>
      <c r="E173" s="25"/>
      <c r="F173" s="25"/>
    </row>
    <row r="174" spans="1:6" x14ac:dyDescent="0.2">
      <c r="A174" s="25"/>
      <c r="B174" s="25"/>
      <c r="C174" s="25"/>
      <c r="D174" s="25"/>
      <c r="E174" s="25"/>
      <c r="F174" s="25"/>
    </row>
    <row r="175" spans="1:6" x14ac:dyDescent="0.2">
      <c r="A175" s="25"/>
      <c r="B175" s="25"/>
      <c r="C175" s="25"/>
      <c r="D175" s="25"/>
      <c r="E175" s="25"/>
      <c r="F175" s="25"/>
    </row>
    <row r="176" spans="1:6" x14ac:dyDescent="0.2">
      <c r="A176" s="25"/>
      <c r="B176" s="25"/>
      <c r="C176" s="25"/>
      <c r="D176" s="25"/>
      <c r="E176" s="25"/>
      <c r="F176" s="25"/>
    </row>
    <row r="177" spans="1:6" x14ac:dyDescent="0.2">
      <c r="A177" s="25"/>
      <c r="B177" s="25"/>
      <c r="C177" s="25"/>
      <c r="D177" s="25"/>
      <c r="E177" s="25"/>
      <c r="F177" s="25"/>
    </row>
    <row r="178" spans="1:6" x14ac:dyDescent="0.2">
      <c r="A178" s="25"/>
      <c r="B178" s="25"/>
      <c r="C178" s="25"/>
      <c r="D178" s="25"/>
      <c r="E178" s="25"/>
      <c r="F178" s="25"/>
    </row>
    <row r="179" spans="1:6" x14ac:dyDescent="0.2">
      <c r="A179" s="25"/>
      <c r="B179" s="25"/>
      <c r="C179" s="25"/>
      <c r="D179" s="25"/>
      <c r="E179" s="25"/>
      <c r="F179" s="25"/>
    </row>
    <row r="180" spans="1:6" x14ac:dyDescent="0.2">
      <c r="A180" s="25"/>
      <c r="B180" s="25"/>
      <c r="C180" s="25"/>
      <c r="D180" s="25"/>
      <c r="E180" s="25"/>
      <c r="F180" s="25"/>
    </row>
    <row r="181" spans="1:6" x14ac:dyDescent="0.2">
      <c r="A181" s="25"/>
      <c r="B181" s="25"/>
      <c r="C181" s="25"/>
      <c r="D181" s="25"/>
      <c r="E181" s="25"/>
      <c r="F181" s="25"/>
    </row>
    <row r="182" spans="1:6" x14ac:dyDescent="0.2">
      <c r="A182" s="25"/>
      <c r="B182" s="25"/>
      <c r="C182" s="25"/>
      <c r="D182" s="25"/>
      <c r="E182" s="25"/>
      <c r="F182" s="25"/>
    </row>
    <row r="183" spans="1:6" x14ac:dyDescent="0.2">
      <c r="A183" s="25"/>
      <c r="B183" s="25"/>
      <c r="C183" s="25"/>
      <c r="D183" s="25"/>
      <c r="E183" s="25"/>
      <c r="F183" s="25"/>
    </row>
    <row r="184" spans="1:6" x14ac:dyDescent="0.2">
      <c r="A184" s="25"/>
      <c r="B184" s="25"/>
      <c r="C184" s="25"/>
      <c r="D184" s="25"/>
      <c r="E184" s="25"/>
      <c r="F184" s="25"/>
    </row>
    <row r="185" spans="1:6" x14ac:dyDescent="0.2">
      <c r="A185" s="25"/>
      <c r="B185" s="25"/>
      <c r="C185" s="25"/>
      <c r="D185" s="25"/>
      <c r="E185" s="25"/>
      <c r="F185" s="25"/>
    </row>
    <row r="186" spans="1:6" x14ac:dyDescent="0.2">
      <c r="A186" s="25"/>
      <c r="B186" s="25"/>
      <c r="C186" s="25"/>
      <c r="D186" s="25"/>
      <c r="E186" s="25"/>
      <c r="F186" s="25"/>
    </row>
    <row r="187" spans="1:6" x14ac:dyDescent="0.2">
      <c r="A187" s="25"/>
      <c r="B187" s="25"/>
      <c r="C187" s="25"/>
      <c r="D187" s="25"/>
      <c r="E187" s="25"/>
      <c r="F187" s="25"/>
    </row>
    <row r="188" spans="1:6" x14ac:dyDescent="0.2">
      <c r="A188" s="25"/>
      <c r="B188" s="25"/>
      <c r="C188" s="25"/>
      <c r="D188" s="25"/>
      <c r="E188" s="25"/>
      <c r="F188" s="25"/>
    </row>
    <row r="189" spans="1:6" x14ac:dyDescent="0.2">
      <c r="A189" s="25"/>
      <c r="B189" s="25"/>
      <c r="C189" s="25"/>
      <c r="D189" s="25"/>
      <c r="E189" s="25"/>
      <c r="F189" s="25"/>
    </row>
    <row r="190" spans="1:6" x14ac:dyDescent="0.2">
      <c r="A190" s="25"/>
      <c r="B190" s="25"/>
      <c r="C190" s="25"/>
      <c r="D190" s="25"/>
      <c r="E190" s="25"/>
      <c r="F190" s="25"/>
    </row>
    <row r="191" spans="1:6" x14ac:dyDescent="0.2">
      <c r="A191" s="25"/>
      <c r="B191" s="25"/>
      <c r="C191" s="25"/>
      <c r="D191" s="25"/>
      <c r="E191" s="25"/>
      <c r="F191" s="25"/>
    </row>
    <row r="192" spans="1:6" x14ac:dyDescent="0.2">
      <c r="A192" s="25"/>
      <c r="B192" s="25"/>
      <c r="C192" s="25"/>
      <c r="D192" s="25"/>
      <c r="E192" s="25"/>
      <c r="F192" s="25"/>
    </row>
    <row r="193" spans="1:6" x14ac:dyDescent="0.2">
      <c r="A193" s="25"/>
      <c r="B193" s="25"/>
      <c r="C193" s="25"/>
      <c r="D193" s="25"/>
      <c r="E193" s="25"/>
      <c r="F193" s="25"/>
    </row>
    <row r="194" spans="1:6" x14ac:dyDescent="0.2">
      <c r="A194" s="25"/>
      <c r="B194" s="25"/>
      <c r="C194" s="25"/>
      <c r="D194" s="25"/>
      <c r="E194" s="25"/>
      <c r="F194" s="25"/>
    </row>
    <row r="195" spans="1:6" x14ac:dyDescent="0.2">
      <c r="A195" s="25"/>
      <c r="B195" s="25"/>
      <c r="C195" s="25"/>
      <c r="D195" s="25"/>
      <c r="E195" s="25"/>
      <c r="F195" s="25"/>
    </row>
  </sheetData>
  <sortState xmlns:xlrd2="http://schemas.microsoft.com/office/spreadsheetml/2017/richdata2" ref="A151:F152">
    <sortCondition ref="A151"/>
  </sortState>
  <mergeCells count="17">
    <mergeCell ref="A159:E159"/>
    <mergeCell ref="A2:E2"/>
    <mergeCell ref="A164:E164"/>
    <mergeCell ref="A160:E160"/>
    <mergeCell ref="A1:E1"/>
    <mergeCell ref="A55:E55"/>
    <mergeCell ref="A133:E133"/>
    <mergeCell ref="A3:E3"/>
    <mergeCell ref="A29:E29"/>
    <mergeCell ref="A81:E81"/>
    <mergeCell ref="A107:E107"/>
    <mergeCell ref="A161:E161"/>
    <mergeCell ref="A166:E166"/>
    <mergeCell ref="A167:E167"/>
    <mergeCell ref="A165:E165"/>
    <mergeCell ref="A163:E163"/>
    <mergeCell ref="A162:E162"/>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7" id="{1F3E4669-6407-4F1B-ACBC-3E0BE2D5C337}">
            <xm:f>B5&lt;&gt;'\Users\tdongchung\Documents\Data Check from Nneka and Wendy\[OAR_CHS_for data check_tyd nld wd.xlsx]Health behaviors and risks (2)'!#REF!</xm:f>
            <x14:dxf>
              <fill>
                <patternFill>
                  <fgColor indexed="64"/>
                  <bgColor rgb="FFCCC0DA"/>
                </patternFill>
              </fill>
            </x14:dxf>
          </x14:cfRule>
          <xm:sqref>B5:E28 B31:E48 B57:E74 B83:E100 B109:E126 B135:E152</xm:sqref>
        </x14:conditionalFormatting>
        <x14:conditionalFormatting xmlns:xm="http://schemas.microsoft.com/office/excel/2006/main">
          <x14:cfRule type="expression" priority="6" id="{21873DFE-3A0F-47C1-9A7B-4E26E1312829}">
            <xm:f>B49&lt;&gt;'\Users\tdongchung\Documents\Data Check from Nneka and Wendy\[OAR_CHS_for data check_tyd nld wd.xlsx]Health behaviors and risks (2)'!#REF!</xm:f>
            <x14:dxf>
              <fill>
                <patternFill>
                  <fgColor indexed="64"/>
                  <bgColor rgb="FFCCC0DA"/>
                </patternFill>
              </fill>
            </x14:dxf>
          </x14:cfRule>
          <xm:sqref>B49:E54</xm:sqref>
        </x14:conditionalFormatting>
        <x14:conditionalFormatting xmlns:xm="http://schemas.microsoft.com/office/excel/2006/main">
          <x14:cfRule type="expression" priority="5" id="{54CE0E69-4DC2-4A1B-9D75-70FDD274BBAC}">
            <xm:f>B75&lt;&gt;'\Users\tdongchung\Documents\Data Check from Nneka and Wendy\[OAR_CHS_for data check_tyd nld wd.xlsx]Health behaviors and risks (2)'!#REF!</xm:f>
            <x14:dxf>
              <fill>
                <patternFill>
                  <fgColor indexed="64"/>
                  <bgColor rgb="FFCCC0DA"/>
                </patternFill>
              </fill>
            </x14:dxf>
          </x14:cfRule>
          <xm:sqref>B75:E80</xm:sqref>
        </x14:conditionalFormatting>
        <x14:conditionalFormatting xmlns:xm="http://schemas.microsoft.com/office/excel/2006/main">
          <x14:cfRule type="expression" priority="4" id="{9F7A2EC7-2E21-47D8-91CA-CF4EB339B657}">
            <xm:f>B101&lt;&gt;'\Users\tdongchung\Documents\Data Check from Nneka and Wendy\[OAR_CHS_for data check_tyd nld wd.xlsx]Health behaviors and risks (2)'!#REF!</xm:f>
            <x14:dxf>
              <fill>
                <patternFill>
                  <fgColor indexed="64"/>
                  <bgColor rgb="FFCCC0DA"/>
                </patternFill>
              </fill>
            </x14:dxf>
          </x14:cfRule>
          <xm:sqref>B101:E106 B127:E132 B153:E158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A1:J199"/>
  <sheetViews>
    <sheetView zoomScaleNormal="100" workbookViewId="0">
      <pane ySplit="1" topLeftCell="A2" activePane="bottomLeft" state="frozen"/>
      <selection activeCell="G189" sqref="G189"/>
      <selection pane="bottomLeft" sqref="A1:E1"/>
    </sheetView>
  </sheetViews>
  <sheetFormatPr defaultRowHeight="15" x14ac:dyDescent="0.25"/>
  <cols>
    <col min="1" max="1" width="29.28515625" customWidth="1"/>
    <col min="2" max="2" width="10" customWidth="1"/>
    <col min="3" max="3" width="9.7109375" bestFit="1" customWidth="1"/>
    <col min="4" max="5" width="9.85546875" customWidth="1"/>
    <col min="6" max="6" width="9.28515625" customWidth="1"/>
  </cols>
  <sheetData>
    <row r="1" spans="1:10" ht="15.75" x14ac:dyDescent="0.25">
      <c r="A1" s="372" t="s">
        <v>474</v>
      </c>
      <c r="B1" s="373"/>
      <c r="C1" s="373"/>
      <c r="D1" s="373"/>
      <c r="E1" s="374"/>
      <c r="F1" s="32"/>
    </row>
    <row r="2" spans="1:10" ht="29.25" customHeight="1" x14ac:dyDescent="0.25">
      <c r="A2" s="381" t="s">
        <v>445</v>
      </c>
      <c r="B2" s="382"/>
      <c r="C2" s="382"/>
      <c r="D2" s="382"/>
      <c r="E2" s="383"/>
      <c r="F2" s="32"/>
    </row>
    <row r="3" spans="1:10" x14ac:dyDescent="0.25">
      <c r="A3" s="407" t="s">
        <v>601</v>
      </c>
      <c r="B3" s="408"/>
      <c r="C3" s="408"/>
      <c r="D3" s="408"/>
      <c r="E3" s="409"/>
      <c r="F3" s="32"/>
    </row>
    <row r="4" spans="1:10" ht="39" x14ac:dyDescent="0.25">
      <c r="A4" s="171"/>
      <c r="B4" s="212" t="s">
        <v>0</v>
      </c>
      <c r="C4" s="212" t="s">
        <v>1</v>
      </c>
      <c r="D4" s="212" t="s">
        <v>2</v>
      </c>
      <c r="E4" s="213" t="s">
        <v>3</v>
      </c>
      <c r="F4" s="32"/>
    </row>
    <row r="5" spans="1:10" x14ac:dyDescent="0.25">
      <c r="A5" s="112" t="s">
        <v>491</v>
      </c>
      <c r="B5" s="31">
        <v>77.099999999999994</v>
      </c>
      <c r="C5" s="31">
        <v>75.900000000000006</v>
      </c>
      <c r="D5" s="31">
        <v>78.2</v>
      </c>
      <c r="E5" s="86" t="s">
        <v>60</v>
      </c>
      <c r="F5" s="32"/>
      <c r="J5" s="8"/>
    </row>
    <row r="6" spans="1:10" x14ac:dyDescent="0.25">
      <c r="A6" s="112" t="s">
        <v>5</v>
      </c>
      <c r="B6" s="31">
        <v>57.3</v>
      </c>
      <c r="C6" s="31">
        <v>54.4</v>
      </c>
      <c r="D6" s="31">
        <v>60.1</v>
      </c>
      <c r="E6" s="86" t="s">
        <v>60</v>
      </c>
      <c r="F6" s="32"/>
      <c r="J6" s="14"/>
    </row>
    <row r="7" spans="1:10" x14ac:dyDescent="0.25">
      <c r="A7" s="116" t="s">
        <v>541</v>
      </c>
      <c r="B7" s="33"/>
      <c r="C7" s="33"/>
      <c r="D7" s="33"/>
      <c r="E7" s="86"/>
      <c r="F7" s="32"/>
    </row>
    <row r="8" spans="1:10" x14ac:dyDescent="0.25">
      <c r="A8" s="115" t="s">
        <v>6</v>
      </c>
      <c r="B8" s="31">
        <v>62.1</v>
      </c>
      <c r="C8" s="31">
        <v>58.4</v>
      </c>
      <c r="D8" s="31">
        <v>65.7</v>
      </c>
      <c r="E8" s="86" t="s">
        <v>57</v>
      </c>
      <c r="F8" s="32"/>
    </row>
    <row r="9" spans="1:10" x14ac:dyDescent="0.25">
      <c r="A9" s="115" t="s">
        <v>7</v>
      </c>
      <c r="B9" s="31">
        <v>51.3</v>
      </c>
      <c r="C9" s="31">
        <v>46</v>
      </c>
      <c r="D9" s="31">
        <v>56.6</v>
      </c>
      <c r="E9" s="135">
        <v>1E-3</v>
      </c>
      <c r="F9" s="32"/>
    </row>
    <row r="10" spans="1:10" x14ac:dyDescent="0.25">
      <c r="A10" s="115" t="s">
        <v>8</v>
      </c>
      <c r="B10" s="31">
        <v>48.7</v>
      </c>
      <c r="C10" s="31">
        <v>40.200000000000003</v>
      </c>
      <c r="D10" s="31">
        <v>57.3</v>
      </c>
      <c r="E10" s="135">
        <v>5.0000000000000001E-3</v>
      </c>
      <c r="F10" s="32"/>
    </row>
    <row r="11" spans="1:10" x14ac:dyDescent="0.25">
      <c r="A11" s="116" t="s">
        <v>237</v>
      </c>
      <c r="B11" s="33"/>
      <c r="C11" s="33"/>
      <c r="D11" s="33"/>
      <c r="E11" s="86"/>
      <c r="F11" s="32"/>
    </row>
    <row r="12" spans="1:10" x14ac:dyDescent="0.25">
      <c r="A12" s="115" t="s">
        <v>11</v>
      </c>
      <c r="B12" s="31">
        <v>35.1</v>
      </c>
      <c r="C12" s="31">
        <v>26.6</v>
      </c>
      <c r="D12" s="31">
        <v>44.7</v>
      </c>
      <c r="E12" s="135" t="s">
        <v>58</v>
      </c>
      <c r="F12" s="32"/>
    </row>
    <row r="13" spans="1:10" ht="15.75" x14ac:dyDescent="0.25">
      <c r="A13" s="115" t="s">
        <v>10</v>
      </c>
      <c r="B13" s="31" t="s">
        <v>292</v>
      </c>
      <c r="C13" s="31">
        <v>58</v>
      </c>
      <c r="D13" s="31">
        <v>70.400000000000006</v>
      </c>
      <c r="E13" s="86">
        <v>0.19600000000000001</v>
      </c>
      <c r="F13" s="32"/>
    </row>
    <row r="14" spans="1:10" ht="15.75" x14ac:dyDescent="0.25">
      <c r="A14" s="115" t="s">
        <v>61</v>
      </c>
      <c r="B14" s="31" t="s">
        <v>293</v>
      </c>
      <c r="C14" s="31">
        <v>28.2</v>
      </c>
      <c r="D14" s="31">
        <v>39.299999999999997</v>
      </c>
      <c r="E14" s="135" t="s">
        <v>58</v>
      </c>
      <c r="F14" s="32"/>
    </row>
    <row r="15" spans="1:10" x14ac:dyDescent="0.25">
      <c r="A15" s="115" t="s">
        <v>9</v>
      </c>
      <c r="B15" s="31">
        <v>69.3</v>
      </c>
      <c r="C15" s="31">
        <v>65.3</v>
      </c>
      <c r="D15" s="31">
        <v>73</v>
      </c>
      <c r="E15" s="86" t="s">
        <v>57</v>
      </c>
      <c r="F15" s="32"/>
    </row>
    <row r="16" spans="1:10" x14ac:dyDescent="0.25">
      <c r="A16" s="115" t="s">
        <v>12</v>
      </c>
      <c r="B16" s="31" t="s">
        <v>294</v>
      </c>
      <c r="C16" s="31">
        <v>26.3</v>
      </c>
      <c r="D16" s="31">
        <v>69.8</v>
      </c>
      <c r="E16" s="131">
        <v>7.1999999999999995E-2</v>
      </c>
      <c r="F16" s="32"/>
    </row>
    <row r="17" spans="1:6" x14ac:dyDescent="0.25">
      <c r="A17" s="116" t="s">
        <v>14</v>
      </c>
      <c r="B17" s="33"/>
      <c r="C17" s="33"/>
      <c r="D17" s="33"/>
      <c r="E17" s="86"/>
      <c r="F17" s="32"/>
    </row>
    <row r="18" spans="1:6" x14ac:dyDescent="0.25">
      <c r="A18" s="115" t="s">
        <v>241</v>
      </c>
      <c r="B18" s="31">
        <v>45.9</v>
      </c>
      <c r="C18" s="31">
        <v>41.5</v>
      </c>
      <c r="D18" s="31">
        <v>50.4</v>
      </c>
      <c r="E18" s="135" t="s">
        <v>58</v>
      </c>
      <c r="F18" s="32"/>
    </row>
    <row r="19" spans="1:6" x14ac:dyDescent="0.25">
      <c r="A19" s="115" t="s">
        <v>243</v>
      </c>
      <c r="B19" s="31">
        <v>67</v>
      </c>
      <c r="C19" s="31">
        <v>63.3</v>
      </c>
      <c r="D19" s="31">
        <v>70.5</v>
      </c>
      <c r="E19" s="86" t="s">
        <v>57</v>
      </c>
      <c r="F19" s="32"/>
    </row>
    <row r="20" spans="1:6" x14ac:dyDescent="0.25">
      <c r="A20" s="116" t="s">
        <v>13</v>
      </c>
      <c r="B20" s="33"/>
      <c r="C20" s="33"/>
      <c r="D20" s="33"/>
      <c r="E20" s="86"/>
      <c r="F20" s="32"/>
    </row>
    <row r="21" spans="1:6" x14ac:dyDescent="0.25">
      <c r="A21" s="115" t="s">
        <v>483</v>
      </c>
      <c r="B21" s="31">
        <v>54.7</v>
      </c>
      <c r="C21" s="31">
        <v>50.9</v>
      </c>
      <c r="D21" s="31">
        <v>58.4</v>
      </c>
      <c r="E21" s="135">
        <v>2.5000000000000001E-2</v>
      </c>
      <c r="F21" s="32"/>
    </row>
    <row r="22" spans="1:6" x14ac:dyDescent="0.25">
      <c r="A22" s="115" t="s">
        <v>484</v>
      </c>
      <c r="B22" s="31">
        <v>61.2</v>
      </c>
      <c r="C22" s="31">
        <v>56.8</v>
      </c>
      <c r="D22" s="31">
        <v>65.5</v>
      </c>
      <c r="E22" s="86" t="s">
        <v>57</v>
      </c>
      <c r="F22" s="32"/>
    </row>
    <row r="23" spans="1:6" x14ac:dyDescent="0.25">
      <c r="A23" s="116" t="s">
        <v>15</v>
      </c>
      <c r="B23" s="33"/>
      <c r="C23" s="33"/>
      <c r="D23" s="33"/>
      <c r="E23" s="86"/>
      <c r="F23" s="32"/>
    </row>
    <row r="24" spans="1:6" x14ac:dyDescent="0.25">
      <c r="A24" s="115" t="s">
        <v>238</v>
      </c>
      <c r="B24" s="31">
        <v>30.8</v>
      </c>
      <c r="C24" s="31">
        <v>26.2</v>
      </c>
      <c r="D24" s="31">
        <v>35.799999999999997</v>
      </c>
      <c r="E24" s="86" t="s">
        <v>57</v>
      </c>
      <c r="F24" s="32"/>
    </row>
    <row r="25" spans="1:6" x14ac:dyDescent="0.25">
      <c r="A25" s="115" t="s">
        <v>17</v>
      </c>
      <c r="B25" s="31">
        <v>59.8</v>
      </c>
      <c r="C25" s="31">
        <v>53</v>
      </c>
      <c r="D25" s="31">
        <v>66.2</v>
      </c>
      <c r="E25" s="135" t="s">
        <v>58</v>
      </c>
      <c r="F25" s="32"/>
    </row>
    <row r="26" spans="1:6" x14ac:dyDescent="0.25">
      <c r="A26" s="115" t="s">
        <v>18</v>
      </c>
      <c r="B26" s="31">
        <v>61.1</v>
      </c>
      <c r="C26" s="31">
        <v>54.9</v>
      </c>
      <c r="D26" s="31">
        <v>66.900000000000006</v>
      </c>
      <c r="E26" s="135" t="s">
        <v>58</v>
      </c>
      <c r="F26" s="32"/>
    </row>
    <row r="27" spans="1:6" x14ac:dyDescent="0.25">
      <c r="A27" s="115" t="s">
        <v>19</v>
      </c>
      <c r="B27" s="31">
        <v>72.2</v>
      </c>
      <c r="C27" s="31">
        <v>65.8</v>
      </c>
      <c r="D27" s="31">
        <v>77.900000000000006</v>
      </c>
      <c r="E27" s="135" t="s">
        <v>58</v>
      </c>
      <c r="F27" s="32"/>
    </row>
    <row r="28" spans="1:6" x14ac:dyDescent="0.25">
      <c r="A28" s="115" t="s">
        <v>240</v>
      </c>
      <c r="B28" s="31">
        <v>81.900000000000006</v>
      </c>
      <c r="C28" s="31">
        <v>74.400000000000006</v>
      </c>
      <c r="D28" s="31">
        <v>87.6</v>
      </c>
      <c r="E28" s="135" t="s">
        <v>58</v>
      </c>
      <c r="F28" s="32"/>
    </row>
    <row r="29" spans="1:6" x14ac:dyDescent="0.25">
      <c r="A29" s="378" t="s">
        <v>211</v>
      </c>
      <c r="B29" s="379"/>
      <c r="C29" s="379"/>
      <c r="D29" s="379"/>
      <c r="E29" s="380"/>
      <c r="F29" s="32"/>
    </row>
    <row r="30" spans="1:6" ht="39" x14ac:dyDescent="0.25">
      <c r="A30" s="171"/>
      <c r="B30" s="212" t="s">
        <v>0</v>
      </c>
      <c r="C30" s="212" t="s">
        <v>1</v>
      </c>
      <c r="D30" s="212" t="s">
        <v>2</v>
      </c>
      <c r="E30" s="213" t="s">
        <v>3</v>
      </c>
      <c r="F30" s="32"/>
    </row>
    <row r="31" spans="1:6" s="4" customFormat="1" x14ac:dyDescent="0.25">
      <c r="A31" s="112" t="s">
        <v>5</v>
      </c>
      <c r="B31" s="33">
        <v>85.9</v>
      </c>
      <c r="C31" s="33">
        <v>85.5</v>
      </c>
      <c r="D31" s="33">
        <v>86.2</v>
      </c>
      <c r="E31" s="86" t="s">
        <v>60</v>
      </c>
      <c r="F31" s="113"/>
    </row>
    <row r="32" spans="1:6" x14ac:dyDescent="0.25">
      <c r="A32" s="104" t="s">
        <v>541</v>
      </c>
      <c r="B32" s="9"/>
      <c r="C32" s="9"/>
      <c r="D32" s="9"/>
      <c r="E32" s="127"/>
      <c r="F32" s="32"/>
    </row>
    <row r="33" spans="1:6" x14ac:dyDescent="0.25">
      <c r="A33" s="105" t="s">
        <v>6</v>
      </c>
      <c r="B33" s="9">
        <v>93.2</v>
      </c>
      <c r="C33" s="9">
        <v>92.9</v>
      </c>
      <c r="D33" s="9">
        <v>93.6</v>
      </c>
      <c r="E33" s="127" t="s">
        <v>57</v>
      </c>
      <c r="F33" s="32"/>
    </row>
    <row r="34" spans="1:6" x14ac:dyDescent="0.25">
      <c r="A34" s="105" t="s">
        <v>7</v>
      </c>
      <c r="B34" s="9">
        <v>83.8</v>
      </c>
      <c r="C34" s="9">
        <v>83.1</v>
      </c>
      <c r="D34" s="9">
        <v>84.5</v>
      </c>
      <c r="E34" s="129" t="s">
        <v>58</v>
      </c>
      <c r="F34" s="32"/>
    </row>
    <row r="35" spans="1:6" x14ac:dyDescent="0.25">
      <c r="A35" s="105" t="s">
        <v>8</v>
      </c>
      <c r="B35" s="9">
        <v>61.3</v>
      </c>
      <c r="C35" s="106">
        <v>60</v>
      </c>
      <c r="D35" s="106">
        <v>62.7</v>
      </c>
      <c r="E35" s="129" t="s">
        <v>58</v>
      </c>
      <c r="F35" s="32"/>
    </row>
    <row r="36" spans="1:6" s="4" customFormat="1" x14ac:dyDescent="0.25">
      <c r="A36" s="116" t="s">
        <v>237</v>
      </c>
      <c r="B36" s="33"/>
      <c r="C36" s="33"/>
      <c r="D36" s="33"/>
      <c r="E36" s="86"/>
      <c r="F36" s="113"/>
    </row>
    <row r="37" spans="1:6" x14ac:dyDescent="0.25">
      <c r="A37" s="105" t="s">
        <v>11</v>
      </c>
      <c r="B37" s="9">
        <v>88.3</v>
      </c>
      <c r="C37" s="9">
        <v>87.2</v>
      </c>
      <c r="D37" s="9">
        <v>89.3</v>
      </c>
      <c r="E37" s="129">
        <v>3.0000000000000001E-3</v>
      </c>
      <c r="F37" s="32"/>
    </row>
    <row r="38" spans="1:6" x14ac:dyDescent="0.25">
      <c r="A38" s="105" t="s">
        <v>10</v>
      </c>
      <c r="B38" s="9">
        <v>85.2</v>
      </c>
      <c r="C38" s="106">
        <v>84.4</v>
      </c>
      <c r="D38" s="106">
        <v>86</v>
      </c>
      <c r="E38" s="129">
        <v>7.0000000000000001E-3</v>
      </c>
      <c r="F38" s="32"/>
    </row>
    <row r="39" spans="1:6" x14ac:dyDescent="0.25">
      <c r="A39" s="105" t="s">
        <v>61</v>
      </c>
      <c r="B39" s="9">
        <v>83.9</v>
      </c>
      <c r="C39" s="106">
        <v>83</v>
      </c>
      <c r="D39" s="9">
        <v>84.8</v>
      </c>
      <c r="E39" s="129" t="s">
        <v>58</v>
      </c>
      <c r="F39" s="32"/>
    </row>
    <row r="40" spans="1:6" ht="15.75" x14ac:dyDescent="0.25">
      <c r="A40" s="105" t="s">
        <v>9</v>
      </c>
      <c r="B40" s="9" t="s">
        <v>295</v>
      </c>
      <c r="C40" s="106">
        <v>86</v>
      </c>
      <c r="D40" s="106">
        <v>87</v>
      </c>
      <c r="E40" s="127" t="s">
        <v>57</v>
      </c>
      <c r="F40" s="32"/>
    </row>
    <row r="41" spans="1:6" x14ac:dyDescent="0.25">
      <c r="A41" s="105" t="s">
        <v>12</v>
      </c>
      <c r="B41" s="9">
        <v>86.9</v>
      </c>
      <c r="C41" s="9">
        <v>83.8</v>
      </c>
      <c r="D41" s="9">
        <v>89.4</v>
      </c>
      <c r="E41" s="130">
        <v>0.80100000000000005</v>
      </c>
      <c r="F41" s="32"/>
    </row>
    <row r="42" spans="1:6" s="4" customFormat="1" x14ac:dyDescent="0.25">
      <c r="A42" s="116" t="s">
        <v>14</v>
      </c>
      <c r="B42" s="33"/>
      <c r="C42" s="33"/>
      <c r="D42" s="33"/>
      <c r="E42" s="86"/>
      <c r="F42" s="113"/>
    </row>
    <row r="43" spans="1:6" x14ac:dyDescent="0.25">
      <c r="A43" s="105" t="s">
        <v>241</v>
      </c>
      <c r="B43" s="106">
        <v>86</v>
      </c>
      <c r="C43" s="9">
        <v>85.5</v>
      </c>
      <c r="D43" s="9">
        <v>86.5</v>
      </c>
      <c r="E43" s="127">
        <v>0.45400000000000001</v>
      </c>
      <c r="F43" s="32"/>
    </row>
    <row r="44" spans="1:6" x14ac:dyDescent="0.25">
      <c r="A44" s="105" t="s">
        <v>243</v>
      </c>
      <c r="B44" s="9">
        <v>85.7</v>
      </c>
      <c r="C44" s="9">
        <v>85.2</v>
      </c>
      <c r="D44" s="9">
        <v>86.2</v>
      </c>
      <c r="E44" s="127" t="s">
        <v>57</v>
      </c>
      <c r="F44" s="32"/>
    </row>
    <row r="45" spans="1:6" s="4" customFormat="1" x14ac:dyDescent="0.25">
      <c r="A45" s="116" t="s">
        <v>13</v>
      </c>
      <c r="B45" s="33"/>
      <c r="C45" s="33"/>
      <c r="D45" s="33"/>
      <c r="E45" s="86"/>
      <c r="F45" s="113"/>
    </row>
    <row r="46" spans="1:6" x14ac:dyDescent="0.25">
      <c r="A46" s="105" t="s">
        <v>483</v>
      </c>
      <c r="B46" s="9">
        <v>83.9</v>
      </c>
      <c r="C46" s="9">
        <v>83.4</v>
      </c>
      <c r="D46" s="9">
        <v>84.4</v>
      </c>
      <c r="E46" s="129" t="s">
        <v>58</v>
      </c>
      <c r="F46" s="32"/>
    </row>
    <row r="47" spans="1:6" x14ac:dyDescent="0.25">
      <c r="A47" s="105" t="s">
        <v>484</v>
      </c>
      <c r="B47" s="9">
        <v>88.8</v>
      </c>
      <c r="C47" s="9">
        <v>88.3</v>
      </c>
      <c r="D47" s="9">
        <v>89.3</v>
      </c>
      <c r="E47" s="127" t="s">
        <v>57</v>
      </c>
      <c r="F47" s="32"/>
    </row>
    <row r="48" spans="1:6" s="4" customFormat="1" x14ac:dyDescent="0.25">
      <c r="A48" s="116" t="s">
        <v>15</v>
      </c>
      <c r="B48" s="33"/>
      <c r="C48" s="33"/>
      <c r="D48" s="33"/>
      <c r="E48" s="86"/>
      <c r="F48" s="113"/>
    </row>
    <row r="49" spans="1:6" x14ac:dyDescent="0.25">
      <c r="A49" s="115" t="s">
        <v>238</v>
      </c>
      <c r="B49" s="9">
        <v>80.099999999999994</v>
      </c>
      <c r="C49" s="106">
        <v>79</v>
      </c>
      <c r="D49" s="9">
        <v>81.099999999999994</v>
      </c>
      <c r="E49" s="127" t="s">
        <v>57</v>
      </c>
      <c r="F49" s="32"/>
    </row>
    <row r="50" spans="1:6" x14ac:dyDescent="0.25">
      <c r="A50" s="115" t="s">
        <v>17</v>
      </c>
      <c r="B50" s="106">
        <v>85</v>
      </c>
      <c r="C50" s="106">
        <v>84.1</v>
      </c>
      <c r="D50" s="9">
        <v>85.9</v>
      </c>
      <c r="E50" s="129" t="s">
        <v>58</v>
      </c>
      <c r="F50" s="32"/>
    </row>
    <row r="51" spans="1:6" x14ac:dyDescent="0.25">
      <c r="A51" s="115" t="s">
        <v>18</v>
      </c>
      <c r="B51" s="106">
        <v>89.7</v>
      </c>
      <c r="C51" s="9">
        <v>89.1</v>
      </c>
      <c r="D51" s="9">
        <v>90.4</v>
      </c>
      <c r="E51" s="129" t="s">
        <v>58</v>
      </c>
      <c r="F51" s="32"/>
    </row>
    <row r="52" spans="1:6" x14ac:dyDescent="0.25">
      <c r="A52" s="115" t="s">
        <v>21</v>
      </c>
      <c r="B52" s="106">
        <v>91.2</v>
      </c>
      <c r="C52" s="106">
        <v>90</v>
      </c>
      <c r="D52" s="9">
        <v>92.2</v>
      </c>
      <c r="E52" s="129" t="s">
        <v>58</v>
      </c>
      <c r="F52" s="32"/>
    </row>
    <row r="53" spans="1:6" x14ac:dyDescent="0.25">
      <c r="A53" s="115" t="s">
        <v>239</v>
      </c>
      <c r="B53" s="106">
        <v>94</v>
      </c>
      <c r="C53" s="9">
        <v>93.5</v>
      </c>
      <c r="D53" s="9">
        <v>94.5</v>
      </c>
      <c r="E53" s="129" t="s">
        <v>58</v>
      </c>
      <c r="F53" s="32"/>
    </row>
    <row r="54" spans="1:6" x14ac:dyDescent="0.25">
      <c r="A54" s="369" t="s">
        <v>212</v>
      </c>
      <c r="B54" s="405"/>
      <c r="C54" s="405"/>
      <c r="D54" s="405"/>
      <c r="E54" s="406"/>
      <c r="F54" s="32"/>
    </row>
    <row r="55" spans="1:6" ht="39" x14ac:dyDescent="0.25">
      <c r="A55" s="171"/>
      <c r="B55" s="212" t="s">
        <v>0</v>
      </c>
      <c r="C55" s="212" t="s">
        <v>1</v>
      </c>
      <c r="D55" s="212" t="s">
        <v>2</v>
      </c>
      <c r="E55" s="213" t="s">
        <v>3</v>
      </c>
      <c r="F55" s="32"/>
    </row>
    <row r="56" spans="1:6" s="4" customFormat="1" x14ac:dyDescent="0.25">
      <c r="A56" s="112" t="s">
        <v>5</v>
      </c>
      <c r="B56" s="31">
        <v>71</v>
      </c>
      <c r="C56" s="33">
        <v>70.5</v>
      </c>
      <c r="D56" s="33">
        <v>71.5</v>
      </c>
      <c r="E56" s="126" t="s">
        <v>60</v>
      </c>
      <c r="F56" s="113"/>
    </row>
    <row r="57" spans="1:6" x14ac:dyDescent="0.25">
      <c r="A57" s="104" t="s">
        <v>541</v>
      </c>
      <c r="B57" s="9"/>
      <c r="C57" s="9"/>
      <c r="D57" s="9"/>
      <c r="E57" s="127"/>
      <c r="F57" s="32"/>
    </row>
    <row r="58" spans="1:6" x14ac:dyDescent="0.25">
      <c r="A58" s="105" t="s">
        <v>6</v>
      </c>
      <c r="B58" s="9">
        <v>81.3</v>
      </c>
      <c r="C58" s="9">
        <v>80.7</v>
      </c>
      <c r="D58" s="9">
        <v>81.8</v>
      </c>
      <c r="E58" s="127" t="s">
        <v>57</v>
      </c>
      <c r="F58" s="32"/>
    </row>
    <row r="59" spans="1:6" x14ac:dyDescent="0.25">
      <c r="A59" s="105" t="s">
        <v>7</v>
      </c>
      <c r="B59" s="9">
        <v>66.2</v>
      </c>
      <c r="C59" s="9">
        <v>65.3</v>
      </c>
      <c r="D59" s="9">
        <v>67.099999999999994</v>
      </c>
      <c r="E59" s="129" t="s">
        <v>58</v>
      </c>
      <c r="F59" s="32"/>
    </row>
    <row r="60" spans="1:6" x14ac:dyDescent="0.25">
      <c r="A60" s="105" t="s">
        <v>8</v>
      </c>
      <c r="B60" s="9">
        <v>40.799999999999997</v>
      </c>
      <c r="C60" s="9">
        <v>39.4</v>
      </c>
      <c r="D60" s="9">
        <v>42.2</v>
      </c>
      <c r="E60" s="129" t="s">
        <v>58</v>
      </c>
      <c r="F60" s="32"/>
    </row>
    <row r="61" spans="1:6" s="4" customFormat="1" x14ac:dyDescent="0.25">
      <c r="A61" s="116" t="s">
        <v>237</v>
      </c>
      <c r="B61" s="33"/>
      <c r="C61" s="33"/>
      <c r="D61" s="33"/>
      <c r="E61" s="86"/>
      <c r="F61" s="113"/>
    </row>
    <row r="62" spans="1:6" x14ac:dyDescent="0.25">
      <c r="A62" s="105" t="s">
        <v>11</v>
      </c>
      <c r="B62" s="9">
        <v>76.3</v>
      </c>
      <c r="C62" s="9">
        <v>74.8</v>
      </c>
      <c r="D62" s="9">
        <v>77.7</v>
      </c>
      <c r="E62" s="129" t="s">
        <v>58</v>
      </c>
      <c r="F62" s="32"/>
    </row>
    <row r="63" spans="1:6" x14ac:dyDescent="0.25">
      <c r="A63" s="105" t="s">
        <v>10</v>
      </c>
      <c r="B63" s="9">
        <v>68.099999999999994</v>
      </c>
      <c r="C63" s="106">
        <v>67</v>
      </c>
      <c r="D63" s="9">
        <v>69.099999999999994</v>
      </c>
      <c r="E63" s="129" t="s">
        <v>58</v>
      </c>
      <c r="F63" s="32"/>
    </row>
    <row r="64" spans="1:6" x14ac:dyDescent="0.25">
      <c r="A64" s="105" t="s">
        <v>61</v>
      </c>
      <c r="B64" s="9">
        <v>67.400000000000006</v>
      </c>
      <c r="C64" s="9">
        <v>66.2</v>
      </c>
      <c r="D64" s="9">
        <v>68.5</v>
      </c>
      <c r="E64" s="129" t="s">
        <v>58</v>
      </c>
      <c r="F64" s="32"/>
    </row>
    <row r="65" spans="1:6" x14ac:dyDescent="0.25">
      <c r="A65" s="105" t="s">
        <v>9</v>
      </c>
      <c r="B65" s="9">
        <v>72.8</v>
      </c>
      <c r="C65" s="9">
        <v>72.099999999999994</v>
      </c>
      <c r="D65" s="9">
        <v>73.5</v>
      </c>
      <c r="E65" s="127" t="s">
        <v>57</v>
      </c>
      <c r="F65" s="32"/>
    </row>
    <row r="66" spans="1:6" x14ac:dyDescent="0.25">
      <c r="A66" s="105" t="s">
        <v>12</v>
      </c>
      <c r="B66" s="9">
        <v>69.099999999999994</v>
      </c>
      <c r="C66" s="9">
        <v>65.099999999999994</v>
      </c>
      <c r="D66" s="9">
        <v>72.8</v>
      </c>
      <c r="E66" s="127">
        <v>6.0999999999999999E-2</v>
      </c>
      <c r="F66" s="32"/>
    </row>
    <row r="67" spans="1:6" s="4" customFormat="1" x14ac:dyDescent="0.25">
      <c r="A67" s="116" t="s">
        <v>14</v>
      </c>
      <c r="B67" s="33"/>
      <c r="C67" s="33"/>
      <c r="D67" s="33"/>
      <c r="E67" s="86"/>
      <c r="F67" s="113"/>
    </row>
    <row r="68" spans="1:6" x14ac:dyDescent="0.25">
      <c r="A68" s="105" t="s">
        <v>241</v>
      </c>
      <c r="B68" s="106">
        <v>72.400000000000006</v>
      </c>
      <c r="C68" s="9">
        <v>71.7</v>
      </c>
      <c r="D68" s="9">
        <v>73.099999999999994</v>
      </c>
      <c r="E68" s="150" t="s">
        <v>58</v>
      </c>
      <c r="F68" s="32"/>
    </row>
    <row r="69" spans="1:6" x14ac:dyDescent="0.25">
      <c r="A69" s="105" t="s">
        <v>243</v>
      </c>
      <c r="B69" s="9">
        <v>69.7</v>
      </c>
      <c r="C69" s="106">
        <v>69</v>
      </c>
      <c r="D69" s="9">
        <v>70.3</v>
      </c>
      <c r="E69" s="127" t="s">
        <v>57</v>
      </c>
      <c r="F69" s="32"/>
    </row>
    <row r="70" spans="1:6" s="4" customFormat="1" x14ac:dyDescent="0.25">
      <c r="A70" s="116" t="s">
        <v>13</v>
      </c>
      <c r="B70" s="33"/>
      <c r="C70" s="33"/>
      <c r="D70" s="33"/>
      <c r="E70" s="86"/>
      <c r="F70" s="113"/>
    </row>
    <row r="71" spans="1:6" x14ac:dyDescent="0.25">
      <c r="A71" s="105" t="s">
        <v>483</v>
      </c>
      <c r="B71" s="9">
        <v>67.2</v>
      </c>
      <c r="C71" s="9">
        <v>66.599999999999994</v>
      </c>
      <c r="D71" s="9">
        <v>67.8</v>
      </c>
      <c r="E71" s="129" t="s">
        <v>58</v>
      </c>
      <c r="F71" s="32"/>
    </row>
    <row r="72" spans="1:6" x14ac:dyDescent="0.25">
      <c r="A72" s="105" t="s">
        <v>484</v>
      </c>
      <c r="B72" s="9">
        <v>76.599999999999994</v>
      </c>
      <c r="C72" s="9">
        <v>75.900000000000006</v>
      </c>
      <c r="D72" s="9">
        <v>77.2</v>
      </c>
      <c r="E72" s="127" t="s">
        <v>57</v>
      </c>
      <c r="F72" s="32"/>
    </row>
    <row r="73" spans="1:6" s="4" customFormat="1" x14ac:dyDescent="0.25">
      <c r="A73" s="116" t="s">
        <v>15</v>
      </c>
      <c r="B73" s="33"/>
      <c r="C73" s="33"/>
      <c r="D73" s="33"/>
      <c r="E73" s="86"/>
      <c r="F73" s="113"/>
    </row>
    <row r="74" spans="1:6" x14ac:dyDescent="0.25">
      <c r="A74" s="115" t="s">
        <v>238</v>
      </c>
      <c r="B74" s="9">
        <v>61.1</v>
      </c>
      <c r="C74" s="9">
        <v>59.8</v>
      </c>
      <c r="D74" s="9">
        <v>62.3</v>
      </c>
      <c r="E74" s="127" t="s">
        <v>57</v>
      </c>
      <c r="F74" s="32"/>
    </row>
    <row r="75" spans="1:6" x14ac:dyDescent="0.25">
      <c r="A75" s="115" t="s">
        <v>17</v>
      </c>
      <c r="B75" s="9">
        <v>66.3</v>
      </c>
      <c r="C75" s="9">
        <v>65.2</v>
      </c>
      <c r="D75" s="9">
        <v>67.5</v>
      </c>
      <c r="E75" s="129" t="s">
        <v>58</v>
      </c>
      <c r="F75" s="32"/>
    </row>
    <row r="76" spans="1:6" x14ac:dyDescent="0.25">
      <c r="A76" s="115" t="s">
        <v>18</v>
      </c>
      <c r="B76" s="9">
        <v>66.3</v>
      </c>
      <c r="C76" s="9">
        <v>73.599999999999994</v>
      </c>
      <c r="D76" s="9">
        <v>75.5</v>
      </c>
      <c r="E76" s="129" t="s">
        <v>58</v>
      </c>
      <c r="F76" s="32"/>
    </row>
    <row r="77" spans="1:6" x14ac:dyDescent="0.25">
      <c r="A77" s="115" t="s">
        <v>21</v>
      </c>
      <c r="B77" s="106">
        <v>77.099999999999994</v>
      </c>
      <c r="C77" s="9">
        <v>75.400000000000006</v>
      </c>
      <c r="D77" s="9">
        <v>78.599999999999994</v>
      </c>
      <c r="E77" s="129" t="s">
        <v>58</v>
      </c>
      <c r="F77" s="32"/>
    </row>
    <row r="78" spans="1:6" x14ac:dyDescent="0.25">
      <c r="A78" s="115" t="s">
        <v>239</v>
      </c>
      <c r="B78" s="9">
        <v>83.9</v>
      </c>
      <c r="C78" s="9">
        <v>83.1</v>
      </c>
      <c r="D78" s="9">
        <v>84.7</v>
      </c>
      <c r="E78" s="129" t="s">
        <v>58</v>
      </c>
      <c r="F78" s="32"/>
    </row>
    <row r="79" spans="1:6" x14ac:dyDescent="0.25">
      <c r="A79" s="369" t="s">
        <v>123</v>
      </c>
      <c r="B79" s="405"/>
      <c r="C79" s="405"/>
      <c r="D79" s="405"/>
      <c r="E79" s="406"/>
      <c r="F79" s="32"/>
    </row>
    <row r="80" spans="1:6" ht="39" x14ac:dyDescent="0.25">
      <c r="A80" s="171"/>
      <c r="B80" s="212" t="s">
        <v>0</v>
      </c>
      <c r="C80" s="212" t="s">
        <v>1</v>
      </c>
      <c r="D80" s="212" t="s">
        <v>2</v>
      </c>
      <c r="E80" s="213" t="s">
        <v>3</v>
      </c>
      <c r="F80" s="32"/>
    </row>
    <row r="81" spans="1:6" s="4" customFormat="1" ht="15.75" x14ac:dyDescent="0.25">
      <c r="A81" s="112" t="s">
        <v>5</v>
      </c>
      <c r="B81" s="33" t="s">
        <v>296</v>
      </c>
      <c r="C81" s="33">
        <v>91.2</v>
      </c>
      <c r="D81" s="33">
        <v>91.8</v>
      </c>
      <c r="E81" s="126" t="s">
        <v>60</v>
      </c>
      <c r="F81" s="113"/>
    </row>
    <row r="82" spans="1:6" x14ac:dyDescent="0.25">
      <c r="A82" s="104" t="s">
        <v>541</v>
      </c>
      <c r="B82" s="9"/>
      <c r="C82" s="9"/>
      <c r="D82" s="9"/>
      <c r="E82" s="127"/>
      <c r="F82" s="32"/>
    </row>
    <row r="83" spans="1:6" ht="15.75" x14ac:dyDescent="0.25">
      <c r="A83" s="105" t="s">
        <v>6</v>
      </c>
      <c r="B83" s="9" t="s">
        <v>297</v>
      </c>
      <c r="C83" s="9">
        <v>94.1</v>
      </c>
      <c r="D83" s="9">
        <v>94.8</v>
      </c>
      <c r="E83" s="127" t="s">
        <v>57</v>
      </c>
      <c r="F83" s="32"/>
    </row>
    <row r="84" spans="1:6" x14ac:dyDescent="0.25">
      <c r="A84" s="105" t="s">
        <v>7</v>
      </c>
      <c r="B84" s="9">
        <v>90.9</v>
      </c>
      <c r="C84" s="9">
        <v>90.3</v>
      </c>
      <c r="D84" s="9">
        <v>91.4</v>
      </c>
      <c r="E84" s="129" t="s">
        <v>58</v>
      </c>
      <c r="F84" s="32"/>
    </row>
    <row r="85" spans="1:6" x14ac:dyDescent="0.25">
      <c r="A85" s="105" t="s">
        <v>8</v>
      </c>
      <c r="B85" s="9">
        <v>81.400000000000006</v>
      </c>
      <c r="C85" s="9">
        <v>80.2</v>
      </c>
      <c r="D85" s="9">
        <v>82.5</v>
      </c>
      <c r="E85" s="129" t="s">
        <v>58</v>
      </c>
      <c r="F85" s="32"/>
    </row>
    <row r="86" spans="1:6" s="4" customFormat="1" x14ac:dyDescent="0.25">
      <c r="A86" s="116" t="s">
        <v>237</v>
      </c>
      <c r="B86" s="33"/>
      <c r="C86" s="33"/>
      <c r="D86" s="33"/>
      <c r="E86" s="86"/>
      <c r="F86" s="113"/>
    </row>
    <row r="87" spans="1:6" x14ac:dyDescent="0.25">
      <c r="A87" s="105" t="s">
        <v>11</v>
      </c>
      <c r="B87" s="106">
        <v>93.8</v>
      </c>
      <c r="C87" s="106">
        <v>93</v>
      </c>
      <c r="D87" s="9">
        <v>94.5</v>
      </c>
      <c r="E87" s="150">
        <v>3.5999999999999997E-2</v>
      </c>
      <c r="F87" s="32"/>
    </row>
    <row r="88" spans="1:6" x14ac:dyDescent="0.25">
      <c r="A88" s="105" t="s">
        <v>10</v>
      </c>
      <c r="B88" s="9">
        <v>90.8</v>
      </c>
      <c r="C88" s="9">
        <v>90.1</v>
      </c>
      <c r="D88" s="9">
        <v>91.4</v>
      </c>
      <c r="E88" s="129" t="s">
        <v>58</v>
      </c>
      <c r="F88" s="32"/>
    </row>
    <row r="89" spans="1:6" x14ac:dyDescent="0.25">
      <c r="A89" s="105" t="s">
        <v>61</v>
      </c>
      <c r="B89" s="9">
        <v>88.4</v>
      </c>
      <c r="C89" s="9">
        <v>87.5</v>
      </c>
      <c r="D89" s="9">
        <v>89.1</v>
      </c>
      <c r="E89" s="129" t="s">
        <v>58</v>
      </c>
      <c r="F89" s="32"/>
    </row>
    <row r="90" spans="1:6" x14ac:dyDescent="0.25">
      <c r="A90" s="105" t="s">
        <v>9</v>
      </c>
      <c r="B90" s="9">
        <v>92.8</v>
      </c>
      <c r="C90" s="9">
        <v>92.4</v>
      </c>
      <c r="D90" s="9">
        <v>93.2</v>
      </c>
      <c r="E90" s="127" t="s">
        <v>57</v>
      </c>
      <c r="F90" s="32"/>
    </row>
    <row r="91" spans="1:6" x14ac:dyDescent="0.25">
      <c r="A91" s="105" t="s">
        <v>12</v>
      </c>
      <c r="B91" s="9">
        <v>91.6</v>
      </c>
      <c r="C91" s="9">
        <v>88.9</v>
      </c>
      <c r="D91" s="9">
        <v>93.6</v>
      </c>
      <c r="E91" s="127">
        <v>0.29199999999999998</v>
      </c>
      <c r="F91" s="32"/>
    </row>
    <row r="92" spans="1:6" s="4" customFormat="1" x14ac:dyDescent="0.25">
      <c r="A92" s="116" t="s">
        <v>14</v>
      </c>
      <c r="B92" s="33"/>
      <c r="C92" s="33"/>
      <c r="D92" s="33"/>
      <c r="E92" s="86"/>
      <c r="F92" s="113"/>
    </row>
    <row r="93" spans="1:6" x14ac:dyDescent="0.25">
      <c r="A93" s="105" t="s">
        <v>241</v>
      </c>
      <c r="B93" s="9">
        <v>91.3</v>
      </c>
      <c r="C93" s="9">
        <v>90.8</v>
      </c>
      <c r="D93" s="9">
        <v>91.7</v>
      </c>
      <c r="E93" s="127">
        <v>0.111</v>
      </c>
      <c r="F93" s="32"/>
    </row>
    <row r="94" spans="1:6" x14ac:dyDescent="0.25">
      <c r="A94" s="105" t="s">
        <v>243</v>
      </c>
      <c r="B94" s="9">
        <v>91.8</v>
      </c>
      <c r="C94" s="9">
        <v>91.3</v>
      </c>
      <c r="D94" s="9">
        <v>92.2</v>
      </c>
      <c r="E94" s="127" t="s">
        <v>57</v>
      </c>
      <c r="F94" s="32"/>
    </row>
    <row r="95" spans="1:6" s="4" customFormat="1" x14ac:dyDescent="0.25">
      <c r="A95" s="116" t="s">
        <v>13</v>
      </c>
      <c r="B95" s="33"/>
      <c r="C95" s="33"/>
      <c r="D95" s="33"/>
      <c r="E95" s="120"/>
      <c r="F95" s="113"/>
    </row>
    <row r="96" spans="1:6" x14ac:dyDescent="0.25">
      <c r="A96" s="105" t="s">
        <v>483</v>
      </c>
      <c r="B96" s="9">
        <v>90.8</v>
      </c>
      <c r="C96" s="9">
        <v>90.4</v>
      </c>
      <c r="D96" s="9">
        <v>91.2</v>
      </c>
      <c r="E96" s="129" t="s">
        <v>58</v>
      </c>
      <c r="F96" s="32"/>
    </row>
    <row r="97" spans="1:6" x14ac:dyDescent="0.25">
      <c r="A97" s="105" t="s">
        <v>484</v>
      </c>
      <c r="B97" s="9">
        <v>92.6</v>
      </c>
      <c r="C97" s="9">
        <v>92.1</v>
      </c>
      <c r="D97" s="106">
        <v>93</v>
      </c>
      <c r="E97" s="127" t="s">
        <v>57</v>
      </c>
      <c r="F97" s="32"/>
    </row>
    <row r="98" spans="1:6" x14ac:dyDescent="0.25">
      <c r="A98" s="104" t="s">
        <v>15</v>
      </c>
      <c r="B98" s="9"/>
      <c r="C98" s="9"/>
      <c r="D98" s="9"/>
      <c r="E98" s="127"/>
      <c r="F98" s="32"/>
    </row>
    <row r="99" spans="1:6" ht="15.75" x14ac:dyDescent="0.25">
      <c r="A99" s="115" t="s">
        <v>238</v>
      </c>
      <c r="B99" s="31" t="s">
        <v>298</v>
      </c>
      <c r="C99" s="9">
        <v>86.6</v>
      </c>
      <c r="D99" s="9">
        <v>88.3</v>
      </c>
      <c r="E99" s="127" t="s">
        <v>57</v>
      </c>
      <c r="F99" s="32"/>
    </row>
    <row r="100" spans="1:6" x14ac:dyDescent="0.25">
      <c r="A100" s="115" t="s">
        <v>17</v>
      </c>
      <c r="B100" s="31">
        <v>89.6</v>
      </c>
      <c r="C100" s="9">
        <v>88.8</v>
      </c>
      <c r="D100" s="9">
        <v>90.4</v>
      </c>
      <c r="E100" s="129" t="s">
        <v>58</v>
      </c>
      <c r="F100" s="32"/>
    </row>
    <row r="101" spans="1:6" x14ac:dyDescent="0.25">
      <c r="A101" s="115" t="s">
        <v>18</v>
      </c>
      <c r="B101" s="31">
        <v>92.7</v>
      </c>
      <c r="C101" s="9">
        <v>92.1</v>
      </c>
      <c r="D101" s="9">
        <v>93.3</v>
      </c>
      <c r="E101" s="129" t="s">
        <v>58</v>
      </c>
      <c r="F101" s="32"/>
    </row>
    <row r="102" spans="1:6" x14ac:dyDescent="0.25">
      <c r="A102" s="115" t="s">
        <v>21</v>
      </c>
      <c r="B102" s="31">
        <v>94.4</v>
      </c>
      <c r="C102" s="9">
        <v>93.5</v>
      </c>
      <c r="D102" s="9">
        <v>95.2</v>
      </c>
      <c r="E102" s="129" t="s">
        <v>58</v>
      </c>
      <c r="F102" s="32"/>
    </row>
    <row r="103" spans="1:6" x14ac:dyDescent="0.25">
      <c r="A103" s="115" t="s">
        <v>239</v>
      </c>
      <c r="B103" s="31">
        <v>96.1</v>
      </c>
      <c r="C103" s="9">
        <v>95.7</v>
      </c>
      <c r="D103" s="9">
        <v>96.6</v>
      </c>
      <c r="E103" s="129" t="s">
        <v>58</v>
      </c>
      <c r="F103" s="32"/>
    </row>
    <row r="104" spans="1:6" x14ac:dyDescent="0.25">
      <c r="A104" s="369" t="s">
        <v>213</v>
      </c>
      <c r="B104" s="405"/>
      <c r="C104" s="405"/>
      <c r="D104" s="405"/>
      <c r="E104" s="406"/>
      <c r="F104" s="32"/>
    </row>
    <row r="105" spans="1:6" ht="39" x14ac:dyDescent="0.25">
      <c r="A105" s="171"/>
      <c r="B105" s="212" t="s">
        <v>0</v>
      </c>
      <c r="C105" s="212" t="s">
        <v>1</v>
      </c>
      <c r="D105" s="212" t="s">
        <v>2</v>
      </c>
      <c r="E105" s="213" t="s">
        <v>3</v>
      </c>
      <c r="F105" s="32"/>
    </row>
    <row r="106" spans="1:6" s="4" customFormat="1" x14ac:dyDescent="0.25">
      <c r="A106" s="112" t="s">
        <v>5</v>
      </c>
      <c r="B106" s="33">
        <v>89.4</v>
      </c>
      <c r="C106" s="33">
        <v>89.1</v>
      </c>
      <c r="D106" s="33">
        <v>89.8</v>
      </c>
      <c r="E106" s="86" t="s">
        <v>60</v>
      </c>
      <c r="F106" s="113"/>
    </row>
    <row r="107" spans="1:6" x14ac:dyDescent="0.25">
      <c r="A107" s="104" t="s">
        <v>541</v>
      </c>
      <c r="B107" s="9"/>
      <c r="C107" s="9"/>
      <c r="D107" s="9"/>
      <c r="E107" s="127"/>
      <c r="F107" s="32"/>
    </row>
    <row r="108" spans="1:6" x14ac:dyDescent="0.25">
      <c r="A108" s="105" t="s">
        <v>6</v>
      </c>
      <c r="B108" s="9">
        <v>94.7</v>
      </c>
      <c r="C108" s="9">
        <v>94.3</v>
      </c>
      <c r="D108" s="106">
        <v>95</v>
      </c>
      <c r="E108" s="127" t="s">
        <v>57</v>
      </c>
      <c r="F108" s="32"/>
    </row>
    <row r="109" spans="1:6" x14ac:dyDescent="0.25">
      <c r="A109" s="105" t="s">
        <v>7</v>
      </c>
      <c r="B109" s="9">
        <v>88.3</v>
      </c>
      <c r="C109" s="9">
        <v>87.6</v>
      </c>
      <c r="D109" s="9">
        <v>88.9</v>
      </c>
      <c r="E109" s="150" t="s">
        <v>58</v>
      </c>
      <c r="F109" s="32"/>
    </row>
    <row r="110" spans="1:6" x14ac:dyDescent="0.25">
      <c r="A110" s="105" t="s">
        <v>8</v>
      </c>
      <c r="B110" s="9">
        <v>71.3</v>
      </c>
      <c r="C110" s="106">
        <v>70</v>
      </c>
      <c r="D110" s="9">
        <v>72.599999999999994</v>
      </c>
      <c r="E110" s="150" t="s">
        <v>58</v>
      </c>
      <c r="F110" s="32"/>
    </row>
    <row r="111" spans="1:6" s="4" customFormat="1" x14ac:dyDescent="0.25">
      <c r="A111" s="116" t="s">
        <v>237</v>
      </c>
      <c r="B111" s="33"/>
      <c r="C111" s="33"/>
      <c r="D111" s="33"/>
      <c r="E111" s="86"/>
      <c r="F111" s="113"/>
    </row>
    <row r="112" spans="1:6" x14ac:dyDescent="0.25">
      <c r="A112" s="105" t="s">
        <v>11</v>
      </c>
      <c r="B112" s="106">
        <v>90</v>
      </c>
      <c r="C112" s="106">
        <v>89</v>
      </c>
      <c r="D112" s="106">
        <v>90.9</v>
      </c>
      <c r="E112" s="129" t="s">
        <v>58</v>
      </c>
      <c r="F112" s="32"/>
    </row>
    <row r="113" spans="1:6" x14ac:dyDescent="0.25">
      <c r="A113" s="105" t="s">
        <v>10</v>
      </c>
      <c r="B113" s="9">
        <v>92.6</v>
      </c>
      <c r="C113" s="106">
        <v>92</v>
      </c>
      <c r="D113" s="9">
        <v>93.1</v>
      </c>
      <c r="E113" s="129" t="s">
        <v>58</v>
      </c>
      <c r="F113" s="32"/>
    </row>
    <row r="114" spans="1:6" x14ac:dyDescent="0.25">
      <c r="A114" s="105" t="s">
        <v>61</v>
      </c>
      <c r="B114" s="9">
        <v>89.4</v>
      </c>
      <c r="C114" s="9">
        <v>88.6</v>
      </c>
      <c r="D114" s="9">
        <v>90.1</v>
      </c>
      <c r="E114" s="129" t="s">
        <v>58</v>
      </c>
      <c r="F114" s="32"/>
    </row>
    <row r="115" spans="1:6" x14ac:dyDescent="0.25">
      <c r="A115" s="105" t="s">
        <v>9</v>
      </c>
      <c r="B115" s="9">
        <v>87.8</v>
      </c>
      <c r="C115" s="9">
        <v>87.2</v>
      </c>
      <c r="D115" s="9">
        <v>88.3</v>
      </c>
      <c r="E115" s="127" t="s">
        <v>57</v>
      </c>
      <c r="F115" s="32"/>
    </row>
    <row r="116" spans="1:6" x14ac:dyDescent="0.25">
      <c r="A116" s="105" t="s">
        <v>12</v>
      </c>
      <c r="B116" s="9">
        <v>88.3</v>
      </c>
      <c r="C116" s="9">
        <v>84.9</v>
      </c>
      <c r="D116" s="106">
        <v>91</v>
      </c>
      <c r="E116" s="127">
        <v>0.73699999999999999</v>
      </c>
      <c r="F116" s="32"/>
    </row>
    <row r="117" spans="1:6" s="4" customFormat="1" x14ac:dyDescent="0.25">
      <c r="A117" s="116" t="s">
        <v>14</v>
      </c>
      <c r="B117" s="33"/>
      <c r="C117" s="33"/>
      <c r="D117" s="33"/>
      <c r="E117" s="86"/>
      <c r="F117" s="113"/>
    </row>
    <row r="118" spans="1:6" x14ac:dyDescent="0.25">
      <c r="A118" s="105" t="s">
        <v>241</v>
      </c>
      <c r="B118" s="9">
        <v>89.7</v>
      </c>
      <c r="C118" s="9">
        <v>89.3</v>
      </c>
      <c r="D118" s="9">
        <v>90.2</v>
      </c>
      <c r="E118" s="127">
        <v>6.9000000000000006E-2</v>
      </c>
      <c r="F118" s="32"/>
    </row>
    <row r="119" spans="1:6" x14ac:dyDescent="0.25">
      <c r="A119" s="105" t="s">
        <v>243</v>
      </c>
      <c r="B119" s="9">
        <v>89.1</v>
      </c>
      <c r="C119" s="9">
        <v>88.6</v>
      </c>
      <c r="D119" s="9">
        <v>89.6</v>
      </c>
      <c r="E119" s="127" t="s">
        <v>57</v>
      </c>
      <c r="F119" s="32"/>
    </row>
    <row r="120" spans="1:6" s="4" customFormat="1" x14ac:dyDescent="0.25">
      <c r="A120" s="116" t="s">
        <v>13</v>
      </c>
      <c r="B120" s="33"/>
      <c r="C120" s="33"/>
      <c r="D120" s="33"/>
      <c r="E120" s="86"/>
      <c r="F120" s="113"/>
    </row>
    <row r="121" spans="1:6" x14ac:dyDescent="0.25">
      <c r="A121" s="105" t="s">
        <v>483</v>
      </c>
      <c r="B121" s="9">
        <v>89.9</v>
      </c>
      <c r="C121" s="9">
        <v>89.5</v>
      </c>
      <c r="D121" s="9">
        <v>90.3</v>
      </c>
      <c r="E121" s="129" t="s">
        <v>58</v>
      </c>
      <c r="F121" s="32"/>
    </row>
    <row r="122" spans="1:6" x14ac:dyDescent="0.25">
      <c r="A122" s="105" t="s">
        <v>484</v>
      </c>
      <c r="B122" s="9">
        <v>88.7</v>
      </c>
      <c r="C122" s="9">
        <v>88.2</v>
      </c>
      <c r="D122" s="9">
        <v>89.3</v>
      </c>
      <c r="E122" s="127" t="s">
        <v>57</v>
      </c>
      <c r="F122" s="32"/>
    </row>
    <row r="123" spans="1:6" s="4" customFormat="1" x14ac:dyDescent="0.25">
      <c r="A123" s="116" t="s">
        <v>15</v>
      </c>
      <c r="B123" s="33"/>
      <c r="C123" s="33"/>
      <c r="D123" s="33"/>
      <c r="E123" s="86"/>
      <c r="F123" s="113"/>
    </row>
    <row r="124" spans="1:6" x14ac:dyDescent="0.25">
      <c r="A124" s="115" t="s">
        <v>238</v>
      </c>
      <c r="B124" s="106">
        <v>87</v>
      </c>
      <c r="C124" s="9">
        <v>86.1</v>
      </c>
      <c r="D124" s="9">
        <v>87.9</v>
      </c>
      <c r="E124" s="127" t="s">
        <v>57</v>
      </c>
      <c r="F124" s="32"/>
    </row>
    <row r="125" spans="1:6" x14ac:dyDescent="0.25">
      <c r="A125" s="115" t="s">
        <v>17</v>
      </c>
      <c r="B125" s="106">
        <v>88</v>
      </c>
      <c r="C125" s="9">
        <v>87.2</v>
      </c>
      <c r="D125" s="9">
        <v>88.8</v>
      </c>
      <c r="E125" s="127">
        <v>0.111</v>
      </c>
      <c r="F125" s="32"/>
    </row>
    <row r="126" spans="1:6" x14ac:dyDescent="0.25">
      <c r="A126" s="115" t="s">
        <v>18</v>
      </c>
      <c r="B126" s="9">
        <v>90.2</v>
      </c>
      <c r="C126" s="9">
        <v>89.5</v>
      </c>
      <c r="D126" s="9">
        <v>90.8</v>
      </c>
      <c r="E126" s="129" t="s">
        <v>58</v>
      </c>
      <c r="F126" s="32"/>
    </row>
    <row r="127" spans="1:6" x14ac:dyDescent="0.25">
      <c r="A127" s="115" t="s">
        <v>21</v>
      </c>
      <c r="B127" s="9">
        <v>91.4</v>
      </c>
      <c r="C127" s="9">
        <v>90.3</v>
      </c>
      <c r="D127" s="9">
        <v>92.4</v>
      </c>
      <c r="E127" s="129" t="s">
        <v>58</v>
      </c>
      <c r="F127" s="32"/>
    </row>
    <row r="128" spans="1:6" x14ac:dyDescent="0.25">
      <c r="A128" s="153" t="s">
        <v>239</v>
      </c>
      <c r="B128" s="41">
        <v>92.1</v>
      </c>
      <c r="C128" s="41">
        <v>91.6</v>
      </c>
      <c r="D128" s="41">
        <v>92.7</v>
      </c>
      <c r="E128" s="172" t="s">
        <v>58</v>
      </c>
      <c r="F128" s="32"/>
    </row>
    <row r="129" spans="1:6" ht="28.5" customHeight="1" x14ac:dyDescent="0.25">
      <c r="A129" s="392" t="s">
        <v>125</v>
      </c>
      <c r="B129" s="392"/>
      <c r="C129" s="392"/>
      <c r="D129" s="392"/>
      <c r="E129" s="392"/>
      <c r="F129" s="74"/>
    </row>
    <row r="130" spans="1:6" x14ac:dyDescent="0.25">
      <c r="A130" s="404" t="s">
        <v>126</v>
      </c>
      <c r="B130" s="404"/>
      <c r="C130" s="404"/>
      <c r="D130" s="404"/>
      <c r="E130" s="404"/>
      <c r="F130" s="32"/>
    </row>
    <row r="131" spans="1:6" ht="67.5" customHeight="1" x14ac:dyDescent="0.25">
      <c r="A131" s="385" t="s">
        <v>534</v>
      </c>
      <c r="B131" s="385"/>
      <c r="C131" s="385"/>
      <c r="D131" s="385"/>
      <c r="E131" s="385"/>
      <c r="F131" s="12"/>
    </row>
    <row r="132" spans="1:6" x14ac:dyDescent="0.25">
      <c r="A132" s="388" t="s">
        <v>539</v>
      </c>
      <c r="B132" s="389"/>
      <c r="C132" s="389"/>
      <c r="D132" s="389"/>
      <c r="E132" s="389"/>
      <c r="F132" s="32"/>
    </row>
    <row r="133" spans="1:6" ht="48" customHeight="1" x14ac:dyDescent="0.25">
      <c r="A133" s="391" t="s">
        <v>164</v>
      </c>
      <c r="B133" s="391"/>
      <c r="C133" s="391"/>
      <c r="D133" s="391"/>
      <c r="E133" s="391"/>
      <c r="F133" s="32"/>
    </row>
    <row r="134" spans="1:6" x14ac:dyDescent="0.25">
      <c r="A134" s="404" t="s">
        <v>450</v>
      </c>
      <c r="B134" s="404"/>
      <c r="C134" s="404"/>
      <c r="D134" s="404"/>
      <c r="E134" s="404"/>
      <c r="F134" s="32"/>
    </row>
    <row r="135" spans="1:6" x14ac:dyDescent="0.25">
      <c r="A135" s="404" t="s">
        <v>455</v>
      </c>
      <c r="B135" s="404"/>
      <c r="C135" s="404"/>
      <c r="D135" s="404"/>
      <c r="E135" s="404"/>
      <c r="F135" s="32"/>
    </row>
    <row r="136" spans="1:6" x14ac:dyDescent="0.25">
      <c r="A136" s="12"/>
      <c r="B136" s="12"/>
      <c r="C136" s="12"/>
      <c r="D136" s="12"/>
      <c r="E136" s="12"/>
      <c r="F136" s="12"/>
    </row>
    <row r="137" spans="1:6" x14ac:dyDescent="0.25">
      <c r="A137" s="12"/>
      <c r="B137" s="12"/>
      <c r="C137" s="12"/>
      <c r="D137" s="12"/>
      <c r="E137" s="12"/>
      <c r="F137" s="12"/>
    </row>
    <row r="138" spans="1:6" x14ac:dyDescent="0.25">
      <c r="A138" s="12"/>
      <c r="B138" s="12"/>
      <c r="C138" s="12"/>
      <c r="D138" s="12"/>
      <c r="E138" s="12"/>
      <c r="F138" s="12"/>
    </row>
    <row r="139" spans="1:6" x14ac:dyDescent="0.25">
      <c r="A139" s="12"/>
      <c r="B139" s="12"/>
      <c r="C139" s="12"/>
      <c r="D139" s="12"/>
      <c r="E139" s="12"/>
      <c r="F139" s="12"/>
    </row>
    <row r="140" spans="1:6" x14ac:dyDescent="0.25">
      <c r="A140" s="12"/>
      <c r="B140" s="12"/>
      <c r="C140" s="12"/>
      <c r="D140" s="12"/>
      <c r="E140" s="12"/>
      <c r="F140" s="12"/>
    </row>
    <row r="141" spans="1:6" x14ac:dyDescent="0.25">
      <c r="A141" s="12"/>
      <c r="B141" s="12"/>
      <c r="C141" s="12"/>
      <c r="D141" s="12"/>
      <c r="E141" s="12"/>
      <c r="F141" s="12"/>
    </row>
    <row r="142" spans="1:6" x14ac:dyDescent="0.25">
      <c r="A142" s="12"/>
      <c r="B142" s="12"/>
      <c r="C142" s="12"/>
      <c r="D142" s="12"/>
      <c r="E142" s="12"/>
      <c r="F142" s="12"/>
    </row>
    <row r="143" spans="1:6" x14ac:dyDescent="0.25">
      <c r="A143" s="12"/>
      <c r="B143" s="12"/>
      <c r="C143" s="12"/>
      <c r="D143" s="12"/>
      <c r="E143" s="12"/>
      <c r="F143" s="12"/>
    </row>
    <row r="144" spans="1:6" x14ac:dyDescent="0.25">
      <c r="A144" s="12"/>
      <c r="B144" s="12"/>
      <c r="C144" s="12"/>
      <c r="D144" s="12"/>
      <c r="E144" s="12"/>
      <c r="F144" s="12"/>
    </row>
    <row r="145" spans="1:6" x14ac:dyDescent="0.25">
      <c r="A145" s="12"/>
      <c r="B145" s="12"/>
      <c r="C145" s="12"/>
      <c r="D145" s="12"/>
      <c r="E145" s="12"/>
      <c r="F145" s="12"/>
    </row>
    <row r="146" spans="1:6" x14ac:dyDescent="0.25">
      <c r="A146" s="12"/>
      <c r="B146" s="12"/>
      <c r="C146" s="12"/>
      <c r="D146" s="12"/>
      <c r="E146" s="12"/>
      <c r="F146" s="12"/>
    </row>
    <row r="147" spans="1:6" x14ac:dyDescent="0.25">
      <c r="A147" s="12"/>
      <c r="B147" s="12"/>
      <c r="C147" s="12"/>
      <c r="D147" s="12"/>
      <c r="E147" s="12"/>
      <c r="F147" s="12"/>
    </row>
    <row r="148" spans="1:6" x14ac:dyDescent="0.25">
      <c r="A148" s="12"/>
      <c r="B148" s="12"/>
      <c r="C148" s="12"/>
      <c r="D148" s="12"/>
      <c r="E148" s="12"/>
      <c r="F148" s="12"/>
    </row>
    <row r="149" spans="1:6" x14ac:dyDescent="0.25">
      <c r="A149" s="12"/>
      <c r="B149" s="12"/>
      <c r="C149" s="12"/>
      <c r="D149" s="12"/>
      <c r="E149" s="12"/>
      <c r="F149" s="12"/>
    </row>
    <row r="150" spans="1:6" x14ac:dyDescent="0.25">
      <c r="A150" s="12"/>
      <c r="B150" s="12"/>
      <c r="C150" s="12"/>
      <c r="D150" s="12"/>
      <c r="E150" s="12"/>
      <c r="F150" s="12"/>
    </row>
    <row r="151" spans="1:6" x14ac:dyDescent="0.25">
      <c r="A151" s="12"/>
      <c r="B151" s="12"/>
      <c r="C151" s="12"/>
      <c r="D151" s="12"/>
      <c r="E151" s="12"/>
      <c r="F151" s="12"/>
    </row>
    <row r="152" spans="1:6" x14ac:dyDescent="0.25">
      <c r="A152" s="12"/>
      <c r="B152" s="12"/>
      <c r="C152" s="12"/>
      <c r="D152" s="12"/>
      <c r="E152" s="12"/>
      <c r="F152" s="12"/>
    </row>
    <row r="153" spans="1:6" x14ac:dyDescent="0.25">
      <c r="A153" s="12"/>
      <c r="B153" s="12"/>
      <c r="C153" s="12"/>
      <c r="D153" s="12"/>
      <c r="E153" s="12"/>
      <c r="F153" s="12"/>
    </row>
    <row r="154" spans="1:6" x14ac:dyDescent="0.25">
      <c r="A154" s="12"/>
      <c r="B154" s="12"/>
      <c r="C154" s="12"/>
      <c r="D154" s="12"/>
      <c r="E154" s="12"/>
      <c r="F154" s="12"/>
    </row>
    <row r="155" spans="1:6" x14ac:dyDescent="0.25">
      <c r="A155" s="12"/>
      <c r="B155" s="12"/>
      <c r="C155" s="12"/>
      <c r="D155" s="12"/>
      <c r="E155" s="12"/>
      <c r="F155" s="12"/>
    </row>
    <row r="156" spans="1:6" x14ac:dyDescent="0.25">
      <c r="A156" s="12"/>
      <c r="B156" s="12"/>
      <c r="C156" s="12"/>
      <c r="D156" s="12"/>
      <c r="E156" s="12"/>
      <c r="F156" s="12"/>
    </row>
    <row r="157" spans="1:6" x14ac:dyDescent="0.25">
      <c r="A157" s="12"/>
      <c r="B157" s="12"/>
      <c r="C157" s="12"/>
      <c r="D157" s="12"/>
      <c r="E157" s="12"/>
      <c r="F157" s="12"/>
    </row>
    <row r="158" spans="1:6" x14ac:dyDescent="0.25">
      <c r="A158" s="12"/>
      <c r="B158" s="12"/>
      <c r="C158" s="12"/>
      <c r="D158" s="12"/>
      <c r="E158" s="12"/>
      <c r="F158" s="12"/>
    </row>
    <row r="159" spans="1:6" x14ac:dyDescent="0.25">
      <c r="A159" s="12"/>
      <c r="B159" s="12"/>
      <c r="C159" s="12"/>
      <c r="D159" s="12"/>
      <c r="E159" s="12"/>
      <c r="F159" s="12"/>
    </row>
    <row r="160" spans="1:6" x14ac:dyDescent="0.25">
      <c r="A160" s="12"/>
      <c r="B160" s="12"/>
      <c r="C160" s="12"/>
      <c r="D160" s="12"/>
      <c r="E160" s="12"/>
      <c r="F160" s="12"/>
    </row>
    <row r="161" spans="1:6" x14ac:dyDescent="0.25">
      <c r="A161" s="12"/>
      <c r="B161" s="12"/>
      <c r="C161" s="12"/>
      <c r="D161" s="12"/>
      <c r="E161" s="12"/>
      <c r="F161" s="12"/>
    </row>
    <row r="162" spans="1:6" x14ac:dyDescent="0.25">
      <c r="A162" s="12"/>
      <c r="B162" s="12"/>
      <c r="C162" s="12"/>
      <c r="D162" s="12"/>
      <c r="E162" s="12"/>
      <c r="F162" s="12"/>
    </row>
    <row r="163" spans="1:6" x14ac:dyDescent="0.25">
      <c r="A163" s="12"/>
      <c r="B163" s="12"/>
      <c r="C163" s="12"/>
      <c r="D163" s="12"/>
      <c r="E163" s="12"/>
      <c r="F163" s="12"/>
    </row>
    <row r="164" spans="1:6" x14ac:dyDescent="0.25">
      <c r="A164" s="12"/>
      <c r="B164" s="12"/>
      <c r="C164" s="12"/>
      <c r="D164" s="12"/>
      <c r="E164" s="12"/>
      <c r="F164" s="12"/>
    </row>
    <row r="165" spans="1:6" x14ac:dyDescent="0.25">
      <c r="A165" s="12"/>
      <c r="B165" s="12"/>
      <c r="C165" s="12"/>
      <c r="D165" s="12"/>
      <c r="E165" s="12"/>
      <c r="F165" s="12"/>
    </row>
    <row r="166" spans="1:6" x14ac:dyDescent="0.25">
      <c r="A166" s="12"/>
      <c r="B166" s="12"/>
      <c r="C166" s="12"/>
      <c r="D166" s="12"/>
      <c r="E166" s="12"/>
      <c r="F166" s="12"/>
    </row>
    <row r="167" spans="1:6" x14ac:dyDescent="0.25">
      <c r="A167" s="12"/>
      <c r="B167" s="12"/>
      <c r="C167" s="12"/>
      <c r="D167" s="12"/>
      <c r="E167" s="12"/>
      <c r="F167" s="12"/>
    </row>
    <row r="168" spans="1:6" x14ac:dyDescent="0.25">
      <c r="A168" s="12"/>
      <c r="B168" s="12"/>
      <c r="C168" s="12"/>
      <c r="D168" s="12"/>
      <c r="E168" s="12"/>
      <c r="F168" s="12"/>
    </row>
    <row r="169" spans="1:6" x14ac:dyDescent="0.25">
      <c r="A169" s="12"/>
      <c r="B169" s="12"/>
      <c r="C169" s="12"/>
      <c r="D169" s="12"/>
      <c r="E169" s="12"/>
      <c r="F169" s="12"/>
    </row>
    <row r="170" spans="1:6" x14ac:dyDescent="0.25">
      <c r="A170" s="12"/>
      <c r="B170" s="12"/>
      <c r="C170" s="12"/>
      <c r="D170" s="12"/>
      <c r="E170" s="12"/>
      <c r="F170" s="12"/>
    </row>
    <row r="171" spans="1:6" x14ac:dyDescent="0.25">
      <c r="A171" s="12"/>
      <c r="B171" s="12"/>
      <c r="C171" s="12"/>
      <c r="D171" s="12"/>
      <c r="E171" s="12"/>
      <c r="F171" s="12"/>
    </row>
    <row r="172" spans="1:6" x14ac:dyDescent="0.25">
      <c r="A172" s="12"/>
      <c r="B172" s="12"/>
      <c r="C172" s="12"/>
      <c r="D172" s="12"/>
      <c r="E172" s="12"/>
      <c r="F172" s="12"/>
    </row>
    <row r="173" spans="1:6" x14ac:dyDescent="0.25">
      <c r="A173" s="12"/>
      <c r="B173" s="12"/>
      <c r="C173" s="12"/>
      <c r="D173" s="12"/>
      <c r="E173" s="12"/>
      <c r="F173" s="12"/>
    </row>
    <row r="174" spans="1:6" x14ac:dyDescent="0.25">
      <c r="A174" s="12"/>
      <c r="B174" s="12"/>
      <c r="C174" s="12"/>
      <c r="D174" s="12"/>
      <c r="E174" s="12"/>
      <c r="F174" s="12"/>
    </row>
    <row r="175" spans="1:6" x14ac:dyDescent="0.25">
      <c r="A175" s="12"/>
      <c r="B175" s="12"/>
      <c r="C175" s="12"/>
      <c r="D175" s="12"/>
      <c r="E175" s="12"/>
      <c r="F175" s="12"/>
    </row>
    <row r="176" spans="1:6" x14ac:dyDescent="0.25">
      <c r="A176" s="12"/>
      <c r="B176" s="12"/>
      <c r="C176" s="12"/>
      <c r="D176" s="12"/>
      <c r="E176" s="12"/>
      <c r="F176" s="12"/>
    </row>
    <row r="177" spans="1:6" x14ac:dyDescent="0.25">
      <c r="A177" s="12"/>
      <c r="B177" s="12"/>
      <c r="C177" s="12"/>
      <c r="D177" s="12"/>
      <c r="E177" s="12"/>
      <c r="F177" s="12"/>
    </row>
    <row r="178" spans="1:6" x14ac:dyDescent="0.25">
      <c r="A178" s="12"/>
      <c r="B178" s="12"/>
      <c r="C178" s="12"/>
      <c r="D178" s="12"/>
      <c r="E178" s="12"/>
      <c r="F178" s="12"/>
    </row>
    <row r="179" spans="1:6" x14ac:dyDescent="0.25">
      <c r="A179" s="12"/>
      <c r="B179" s="12"/>
      <c r="C179" s="12"/>
      <c r="D179" s="12"/>
      <c r="E179" s="12"/>
      <c r="F179" s="12"/>
    </row>
    <row r="180" spans="1:6" x14ac:dyDescent="0.25">
      <c r="A180" s="12"/>
      <c r="B180" s="12"/>
      <c r="C180" s="12"/>
      <c r="D180" s="12"/>
      <c r="E180" s="12"/>
      <c r="F180" s="12"/>
    </row>
    <row r="181" spans="1:6" x14ac:dyDescent="0.25">
      <c r="A181" s="12"/>
      <c r="B181" s="12"/>
      <c r="C181" s="12"/>
      <c r="D181" s="12"/>
      <c r="E181" s="12"/>
      <c r="F181" s="12"/>
    </row>
    <row r="182" spans="1:6" x14ac:dyDescent="0.25">
      <c r="A182" s="12"/>
      <c r="B182" s="12"/>
      <c r="C182" s="12"/>
      <c r="D182" s="12"/>
      <c r="E182" s="12"/>
      <c r="F182" s="12"/>
    </row>
    <row r="183" spans="1:6" x14ac:dyDescent="0.25">
      <c r="A183" s="12"/>
      <c r="B183" s="12"/>
      <c r="C183" s="12"/>
      <c r="D183" s="12"/>
      <c r="E183" s="12"/>
      <c r="F183" s="12"/>
    </row>
    <row r="184" spans="1:6" x14ac:dyDescent="0.25">
      <c r="A184" s="12"/>
      <c r="B184" s="12"/>
      <c r="C184" s="12"/>
      <c r="D184" s="12"/>
      <c r="E184" s="12"/>
      <c r="F184" s="12"/>
    </row>
    <row r="185" spans="1:6" x14ac:dyDescent="0.25">
      <c r="A185" s="12"/>
      <c r="B185" s="12"/>
      <c r="C185" s="12"/>
      <c r="D185" s="12"/>
      <c r="E185" s="12"/>
      <c r="F185" s="12"/>
    </row>
    <row r="186" spans="1:6" x14ac:dyDescent="0.25">
      <c r="A186" s="12"/>
      <c r="B186" s="12"/>
      <c r="C186" s="12"/>
      <c r="D186" s="12"/>
      <c r="E186" s="12"/>
      <c r="F186" s="12"/>
    </row>
    <row r="187" spans="1:6" x14ac:dyDescent="0.25">
      <c r="A187" s="12"/>
      <c r="B187" s="12"/>
      <c r="C187" s="12"/>
      <c r="D187" s="12"/>
      <c r="E187" s="12"/>
      <c r="F187" s="12"/>
    </row>
    <row r="188" spans="1:6" x14ac:dyDescent="0.25">
      <c r="A188" s="12"/>
      <c r="B188" s="12"/>
      <c r="C188" s="12"/>
      <c r="D188" s="12"/>
      <c r="E188" s="12"/>
      <c r="F188" s="12"/>
    </row>
    <row r="189" spans="1:6" x14ac:dyDescent="0.25">
      <c r="A189" s="12"/>
      <c r="B189" s="12"/>
      <c r="C189" s="12"/>
      <c r="D189" s="12"/>
      <c r="E189" s="12"/>
      <c r="F189" s="12"/>
    </row>
    <row r="190" spans="1:6" x14ac:dyDescent="0.25">
      <c r="A190" s="12"/>
      <c r="B190" s="12"/>
      <c r="C190" s="12"/>
      <c r="D190" s="12"/>
      <c r="E190" s="12"/>
      <c r="F190" s="12"/>
    </row>
    <row r="191" spans="1:6" x14ac:dyDescent="0.25">
      <c r="A191" s="12"/>
      <c r="B191" s="12"/>
      <c r="C191" s="12"/>
      <c r="D191" s="12"/>
      <c r="E191" s="12"/>
      <c r="F191" s="12"/>
    </row>
    <row r="192" spans="1:6" x14ac:dyDescent="0.25">
      <c r="A192" s="12"/>
      <c r="B192" s="12"/>
      <c r="C192" s="12"/>
      <c r="D192" s="12"/>
      <c r="E192" s="12"/>
      <c r="F192" s="12"/>
    </row>
    <row r="193" spans="1:6" x14ac:dyDescent="0.25">
      <c r="A193" s="12"/>
      <c r="B193" s="12"/>
      <c r="C193" s="12"/>
      <c r="D193" s="12"/>
      <c r="E193" s="12"/>
      <c r="F193" s="12"/>
    </row>
    <row r="194" spans="1:6" x14ac:dyDescent="0.25">
      <c r="A194" s="12"/>
      <c r="B194" s="12"/>
      <c r="C194" s="12"/>
      <c r="D194" s="12"/>
      <c r="E194" s="12"/>
      <c r="F194" s="12"/>
    </row>
    <row r="195" spans="1:6" x14ac:dyDescent="0.25">
      <c r="A195" s="12"/>
      <c r="B195" s="12"/>
      <c r="C195" s="12"/>
      <c r="D195" s="12"/>
      <c r="E195" s="12"/>
      <c r="F195" s="12"/>
    </row>
    <row r="196" spans="1:6" x14ac:dyDescent="0.25">
      <c r="A196" s="12"/>
      <c r="B196" s="12"/>
      <c r="C196" s="12"/>
      <c r="D196" s="12"/>
      <c r="E196" s="12"/>
      <c r="F196" s="12"/>
    </row>
    <row r="197" spans="1:6" x14ac:dyDescent="0.25">
      <c r="A197" s="12"/>
      <c r="B197" s="12"/>
      <c r="C197" s="12"/>
      <c r="D197" s="12"/>
      <c r="E197" s="12"/>
      <c r="F197" s="12"/>
    </row>
    <row r="198" spans="1:6" x14ac:dyDescent="0.25">
      <c r="A198" s="12"/>
      <c r="B198" s="12"/>
      <c r="C198" s="12"/>
      <c r="D198" s="12"/>
      <c r="E198" s="12"/>
      <c r="F198" s="12"/>
    </row>
    <row r="199" spans="1:6" x14ac:dyDescent="0.25">
      <c r="A199" s="12"/>
      <c r="B199" s="12"/>
      <c r="C199" s="12"/>
      <c r="D199" s="12"/>
      <c r="E199" s="12"/>
      <c r="F199" s="12"/>
    </row>
  </sheetData>
  <sortState xmlns:xlrd2="http://schemas.microsoft.com/office/spreadsheetml/2017/richdata2" ref="A121:F122">
    <sortCondition ref="A121"/>
  </sortState>
  <mergeCells count="14">
    <mergeCell ref="A135:E135"/>
    <mergeCell ref="A132:E132"/>
    <mergeCell ref="A104:E104"/>
    <mergeCell ref="A1:E1"/>
    <mergeCell ref="A3:E3"/>
    <mergeCell ref="A29:E29"/>
    <mergeCell ref="A54:E54"/>
    <mergeCell ref="A79:E79"/>
    <mergeCell ref="A2:E2"/>
    <mergeCell ref="A131:E131"/>
    <mergeCell ref="A133:E133"/>
    <mergeCell ref="A129:E129"/>
    <mergeCell ref="A130:E130"/>
    <mergeCell ref="A134:E134"/>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A44C274F-AEB8-4345-A039-E79C748E4FE2}">
            <xm:f>B5&lt;&gt;'\Users\tdongchung\Documents\Data Check from Nneka and Wendy\[OAR_CHS_for data check_tyd nld wd.xlsx]General health and function (2'!#REF!</xm:f>
            <x14:dxf>
              <fill>
                <patternFill>
                  <fgColor indexed="64"/>
                  <bgColor rgb="FFCCC0DA"/>
                </patternFill>
              </fill>
            </x14:dxf>
          </x14:cfRule>
          <xm:sqref>B5:E28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193"/>
  <sheetViews>
    <sheetView workbookViewId="0">
      <pane ySplit="1" topLeftCell="A2" activePane="bottomLeft" state="frozen"/>
      <selection activeCell="G189" sqref="G189"/>
      <selection pane="bottomLeft" sqref="A1:E1"/>
    </sheetView>
  </sheetViews>
  <sheetFormatPr defaultRowHeight="15" x14ac:dyDescent="0.25"/>
  <cols>
    <col min="1" max="1" width="34" customWidth="1"/>
    <col min="2" max="2" width="7.5703125" customWidth="1"/>
    <col min="3" max="3" width="9.7109375" customWidth="1"/>
    <col min="4" max="5" width="9.85546875" customWidth="1"/>
    <col min="6" max="6" width="9.28515625" customWidth="1"/>
  </cols>
  <sheetData>
    <row r="1" spans="1:10" ht="16.5" customHeight="1" x14ac:dyDescent="0.25">
      <c r="A1" s="372" t="s">
        <v>475</v>
      </c>
      <c r="B1" s="373"/>
      <c r="C1" s="373"/>
      <c r="D1" s="373"/>
      <c r="E1" s="374"/>
      <c r="F1" s="12"/>
    </row>
    <row r="2" spans="1:10" ht="30" customHeight="1" x14ac:dyDescent="0.25">
      <c r="A2" s="381" t="s">
        <v>444</v>
      </c>
      <c r="B2" s="382"/>
      <c r="C2" s="382"/>
      <c r="D2" s="382"/>
      <c r="E2" s="383"/>
      <c r="F2" s="12"/>
    </row>
    <row r="3" spans="1:10" s="42" customFormat="1" x14ac:dyDescent="0.25">
      <c r="A3" s="378" t="s">
        <v>602</v>
      </c>
      <c r="B3" s="379"/>
      <c r="C3" s="379"/>
      <c r="D3" s="379"/>
      <c r="E3" s="380"/>
      <c r="F3" s="246"/>
    </row>
    <row r="4" spans="1:10" ht="39" x14ac:dyDescent="0.25">
      <c r="A4" s="163"/>
      <c r="B4" s="212" t="s">
        <v>0</v>
      </c>
      <c r="C4" s="212" t="s">
        <v>1</v>
      </c>
      <c r="D4" s="212" t="s">
        <v>2</v>
      </c>
      <c r="E4" s="213" t="s">
        <v>3</v>
      </c>
      <c r="F4" s="12"/>
      <c r="J4" s="8"/>
    </row>
    <row r="5" spans="1:10" x14ac:dyDescent="0.25">
      <c r="A5" s="100" t="s">
        <v>491</v>
      </c>
      <c r="B5" s="33">
        <v>68.7</v>
      </c>
      <c r="C5" s="33">
        <v>67.3</v>
      </c>
      <c r="D5" s="31">
        <v>70</v>
      </c>
      <c r="E5" s="86" t="s">
        <v>60</v>
      </c>
      <c r="F5" s="12"/>
      <c r="J5" s="14"/>
    </row>
    <row r="6" spans="1:10" x14ac:dyDescent="0.25">
      <c r="A6" s="100" t="s">
        <v>5</v>
      </c>
      <c r="B6" s="33">
        <v>63.7</v>
      </c>
      <c r="C6" s="31">
        <v>61</v>
      </c>
      <c r="D6" s="33">
        <v>66.3</v>
      </c>
      <c r="E6" s="86" t="s">
        <v>60</v>
      </c>
      <c r="F6" s="12"/>
    </row>
    <row r="7" spans="1:10" x14ac:dyDescent="0.25">
      <c r="A7" s="104" t="s">
        <v>541</v>
      </c>
      <c r="B7" s="9"/>
      <c r="C7" s="9"/>
      <c r="D7" s="9"/>
      <c r="E7" s="127"/>
      <c r="F7" s="12"/>
    </row>
    <row r="8" spans="1:10" x14ac:dyDescent="0.25">
      <c r="A8" s="105" t="s">
        <v>6</v>
      </c>
      <c r="B8" s="31">
        <v>67.8</v>
      </c>
      <c r="C8" s="31">
        <v>64.3</v>
      </c>
      <c r="D8" s="31">
        <v>71.099999999999994</v>
      </c>
      <c r="E8" s="86" t="s">
        <v>57</v>
      </c>
      <c r="F8" s="12"/>
    </row>
    <row r="9" spans="1:10" x14ac:dyDescent="0.25">
      <c r="A9" s="105" t="s">
        <v>7</v>
      </c>
      <c r="B9" s="31">
        <v>61</v>
      </c>
      <c r="C9" s="31">
        <v>56</v>
      </c>
      <c r="D9" s="31">
        <v>65.900000000000006</v>
      </c>
      <c r="E9" s="135">
        <v>2.7E-2</v>
      </c>
      <c r="F9" s="12"/>
    </row>
    <row r="10" spans="1:10" x14ac:dyDescent="0.25">
      <c r="A10" s="105" t="s">
        <v>8</v>
      </c>
      <c r="B10" s="31">
        <v>50</v>
      </c>
      <c r="C10" s="31">
        <v>40.700000000000003</v>
      </c>
      <c r="D10" s="31">
        <v>59.4</v>
      </c>
      <c r="E10" s="128">
        <v>1E-3</v>
      </c>
      <c r="F10" s="12"/>
    </row>
    <row r="11" spans="1:10" x14ac:dyDescent="0.25">
      <c r="A11" s="104" t="s">
        <v>237</v>
      </c>
      <c r="B11" s="9"/>
      <c r="C11" s="9"/>
      <c r="D11" s="9"/>
      <c r="E11" s="127"/>
      <c r="F11" s="12"/>
    </row>
    <row r="12" spans="1:10" ht="15.75" x14ac:dyDescent="0.25">
      <c r="A12" s="105" t="s">
        <v>11</v>
      </c>
      <c r="B12" s="31" t="s">
        <v>299</v>
      </c>
      <c r="C12" s="31">
        <v>67.3</v>
      </c>
      <c r="D12" s="31">
        <v>82.2</v>
      </c>
      <c r="E12" s="135" t="s">
        <v>58</v>
      </c>
      <c r="F12" s="12"/>
    </row>
    <row r="13" spans="1:10" x14ac:dyDescent="0.25">
      <c r="A13" s="105" t="s">
        <v>10</v>
      </c>
      <c r="B13" s="31">
        <v>68</v>
      </c>
      <c r="C13" s="31">
        <v>61.6</v>
      </c>
      <c r="D13" s="31">
        <v>73.8</v>
      </c>
      <c r="E13" s="135" t="s">
        <v>58</v>
      </c>
      <c r="F13" s="12"/>
    </row>
    <row r="14" spans="1:10" x14ac:dyDescent="0.25">
      <c r="A14" s="105" t="s">
        <v>61</v>
      </c>
      <c r="B14" s="31">
        <v>76.900000000000006</v>
      </c>
      <c r="C14" s="31">
        <v>71.8</v>
      </c>
      <c r="D14" s="31">
        <v>81.400000000000006</v>
      </c>
      <c r="E14" s="135" t="s">
        <v>58</v>
      </c>
      <c r="F14" s="12"/>
    </row>
    <row r="15" spans="1:10" x14ac:dyDescent="0.25">
      <c r="A15" s="105" t="s">
        <v>9</v>
      </c>
      <c r="B15" s="31">
        <v>54.8</v>
      </c>
      <c r="C15" s="31">
        <v>50.8</v>
      </c>
      <c r="D15" s="31">
        <v>58.7</v>
      </c>
      <c r="E15" s="86" t="s">
        <v>57</v>
      </c>
      <c r="F15" s="12"/>
    </row>
    <row r="16" spans="1:10" ht="15.75" x14ac:dyDescent="0.25">
      <c r="A16" s="105" t="s">
        <v>12</v>
      </c>
      <c r="B16" s="31" t="s">
        <v>300</v>
      </c>
      <c r="C16" s="31">
        <v>41.3</v>
      </c>
      <c r="D16" s="31">
        <v>87</v>
      </c>
      <c r="E16" s="86">
        <v>0.27600000000000002</v>
      </c>
      <c r="F16" s="12"/>
    </row>
    <row r="17" spans="1:6" x14ac:dyDescent="0.25">
      <c r="A17" s="104" t="s">
        <v>14</v>
      </c>
      <c r="B17" s="9"/>
      <c r="C17" s="9"/>
      <c r="D17" s="9"/>
      <c r="E17" s="127"/>
      <c r="F17" s="12"/>
    </row>
    <row r="18" spans="1:6" x14ac:dyDescent="0.25">
      <c r="A18" s="105" t="s">
        <v>241</v>
      </c>
      <c r="B18" s="33">
        <v>71.900000000000006</v>
      </c>
      <c r="C18" s="33">
        <v>67.8</v>
      </c>
      <c r="D18" s="33">
        <v>75.7</v>
      </c>
      <c r="E18" s="135" t="s">
        <v>58</v>
      </c>
      <c r="F18" s="12"/>
    </row>
    <row r="19" spans="1:6" x14ac:dyDescent="0.25">
      <c r="A19" s="105" t="s">
        <v>243</v>
      </c>
      <c r="B19" s="31">
        <v>57.7</v>
      </c>
      <c r="C19" s="33">
        <v>54.1</v>
      </c>
      <c r="D19" s="33">
        <v>61.2</v>
      </c>
      <c r="E19" s="86" t="s">
        <v>57</v>
      </c>
      <c r="F19" s="12"/>
    </row>
    <row r="20" spans="1:6" x14ac:dyDescent="0.25">
      <c r="A20" s="104" t="s">
        <v>13</v>
      </c>
      <c r="B20" s="9"/>
      <c r="C20" s="9"/>
      <c r="D20" s="9"/>
      <c r="E20" s="127"/>
      <c r="F20" s="12"/>
    </row>
    <row r="21" spans="1:6" x14ac:dyDescent="0.25">
      <c r="A21" s="105" t="s">
        <v>483</v>
      </c>
      <c r="B21" s="31">
        <v>63.1</v>
      </c>
      <c r="C21" s="31">
        <v>59.7</v>
      </c>
      <c r="D21" s="31">
        <v>66.400000000000006</v>
      </c>
      <c r="E21" s="131">
        <v>0.60399999999999998</v>
      </c>
      <c r="F21" s="12"/>
    </row>
    <row r="22" spans="1:6" x14ac:dyDescent="0.25">
      <c r="A22" s="105" t="s">
        <v>484</v>
      </c>
      <c r="B22" s="31">
        <v>64.599999999999994</v>
      </c>
      <c r="C22" s="31">
        <v>60.1</v>
      </c>
      <c r="D22" s="31">
        <v>68.8</v>
      </c>
      <c r="E22" s="86" t="s">
        <v>57</v>
      </c>
      <c r="F22" s="12"/>
    </row>
    <row r="23" spans="1:6" x14ac:dyDescent="0.25">
      <c r="A23" s="104" t="s">
        <v>15</v>
      </c>
      <c r="B23" s="9"/>
      <c r="C23" s="9"/>
      <c r="D23" s="9"/>
      <c r="E23" s="127"/>
      <c r="F23" s="12"/>
    </row>
    <row r="24" spans="1:6" x14ac:dyDescent="0.25">
      <c r="A24" s="105" t="s">
        <v>238</v>
      </c>
      <c r="B24" s="31">
        <v>70.900000000000006</v>
      </c>
      <c r="C24" s="31">
        <v>65.8</v>
      </c>
      <c r="D24" s="31">
        <v>75.599999999999994</v>
      </c>
      <c r="E24" s="86" t="s">
        <v>57</v>
      </c>
      <c r="F24" s="12"/>
    </row>
    <row r="25" spans="1:6" x14ac:dyDescent="0.25">
      <c r="A25" s="105" t="s">
        <v>17</v>
      </c>
      <c r="B25" s="31">
        <v>60.4</v>
      </c>
      <c r="C25" s="31">
        <v>54.5</v>
      </c>
      <c r="D25" s="31">
        <v>66.099999999999994</v>
      </c>
      <c r="E25" s="135">
        <v>7.0000000000000001E-3</v>
      </c>
      <c r="F25" s="12"/>
    </row>
    <row r="26" spans="1:6" x14ac:dyDescent="0.25">
      <c r="A26" s="105" t="s">
        <v>18</v>
      </c>
      <c r="B26" s="31">
        <v>59.7</v>
      </c>
      <c r="C26" s="31">
        <v>53</v>
      </c>
      <c r="D26" s="31">
        <v>66.099999999999994</v>
      </c>
      <c r="E26" s="135">
        <v>8.0000000000000002E-3</v>
      </c>
      <c r="F26" s="12"/>
    </row>
    <row r="27" spans="1:6" x14ac:dyDescent="0.25">
      <c r="A27" s="105" t="s">
        <v>19</v>
      </c>
      <c r="B27" s="31">
        <v>57.3</v>
      </c>
      <c r="C27" s="31">
        <v>50.7</v>
      </c>
      <c r="D27" s="31">
        <v>63.7</v>
      </c>
      <c r="E27" s="128">
        <v>1E-3</v>
      </c>
      <c r="F27" s="12"/>
    </row>
    <row r="28" spans="1:6" x14ac:dyDescent="0.25">
      <c r="A28" s="105" t="s">
        <v>240</v>
      </c>
      <c r="B28" s="31">
        <v>66.599999999999994</v>
      </c>
      <c r="C28" s="31">
        <v>60.1</v>
      </c>
      <c r="D28" s="31">
        <v>72.5</v>
      </c>
      <c r="E28" s="86">
        <v>0.28499999999999998</v>
      </c>
      <c r="F28" s="12"/>
    </row>
    <row r="29" spans="1:6" s="42" customFormat="1" ht="15" customHeight="1" x14ac:dyDescent="0.25">
      <c r="A29" s="378" t="s">
        <v>545</v>
      </c>
      <c r="B29" s="379"/>
      <c r="C29" s="379"/>
      <c r="D29" s="379"/>
      <c r="E29" s="380"/>
      <c r="F29" s="246"/>
    </row>
    <row r="30" spans="1:6" ht="39" x14ac:dyDescent="0.25">
      <c r="A30" s="163"/>
      <c r="B30" s="212" t="s">
        <v>0</v>
      </c>
      <c r="C30" s="212" t="s">
        <v>1</v>
      </c>
      <c r="D30" s="212" t="s">
        <v>2</v>
      </c>
      <c r="E30" s="213" t="s">
        <v>3</v>
      </c>
      <c r="F30" s="12"/>
    </row>
    <row r="31" spans="1:6" ht="15.75" x14ac:dyDescent="0.25">
      <c r="A31" s="100" t="s">
        <v>491</v>
      </c>
      <c r="B31" s="31" t="s">
        <v>301</v>
      </c>
      <c r="C31" s="31">
        <v>14.29</v>
      </c>
      <c r="D31" s="31">
        <v>16.7</v>
      </c>
      <c r="E31" s="86" t="s">
        <v>60</v>
      </c>
      <c r="F31" s="12"/>
    </row>
    <row r="32" spans="1:6" x14ac:dyDescent="0.25">
      <c r="A32" s="100" t="s">
        <v>5</v>
      </c>
      <c r="B32" s="31">
        <v>41.56</v>
      </c>
      <c r="C32" s="31">
        <v>37.9</v>
      </c>
      <c r="D32" s="31">
        <v>45.32</v>
      </c>
      <c r="E32" s="86" t="s">
        <v>60</v>
      </c>
      <c r="F32" s="12"/>
    </row>
    <row r="33" spans="1:6" x14ac:dyDescent="0.25">
      <c r="A33" s="104" t="s">
        <v>541</v>
      </c>
      <c r="B33" s="33"/>
      <c r="C33" s="33"/>
      <c r="D33" s="33"/>
      <c r="E33" s="86"/>
      <c r="F33" s="12"/>
    </row>
    <row r="34" spans="1:6" x14ac:dyDescent="0.25">
      <c r="A34" s="105" t="s">
        <v>6</v>
      </c>
      <c r="B34" s="31">
        <v>37.75</v>
      </c>
      <c r="C34" s="31">
        <v>33</v>
      </c>
      <c r="D34" s="31">
        <v>42.74</v>
      </c>
      <c r="E34" s="86" t="s">
        <v>57</v>
      </c>
      <c r="F34" s="12"/>
    </row>
    <row r="35" spans="1:6" x14ac:dyDescent="0.25">
      <c r="A35" s="105" t="s">
        <v>7</v>
      </c>
      <c r="B35" s="31">
        <v>47.6</v>
      </c>
      <c r="C35" s="31">
        <v>41.3</v>
      </c>
      <c r="D35" s="31">
        <v>53.98</v>
      </c>
      <c r="E35" s="128" t="s">
        <v>58</v>
      </c>
      <c r="F35" s="12"/>
    </row>
    <row r="36" spans="1:6" x14ac:dyDescent="0.25">
      <c r="A36" s="105" t="s">
        <v>8</v>
      </c>
      <c r="B36" s="31">
        <v>42.87</v>
      </c>
      <c r="C36" s="31">
        <v>30.56</v>
      </c>
      <c r="D36" s="31">
        <v>56.13</v>
      </c>
      <c r="E36" s="131">
        <v>0.4718</v>
      </c>
      <c r="F36" s="12"/>
    </row>
    <row r="37" spans="1:6" x14ac:dyDescent="0.25">
      <c r="A37" s="104" t="s">
        <v>237</v>
      </c>
      <c r="B37" s="33"/>
      <c r="C37" s="33"/>
      <c r="D37" s="33"/>
      <c r="E37" s="86"/>
      <c r="F37" s="12"/>
    </row>
    <row r="38" spans="1:6" x14ac:dyDescent="0.25">
      <c r="A38" s="105" t="s">
        <v>10</v>
      </c>
      <c r="B38" s="31">
        <v>53.04</v>
      </c>
      <c r="C38" s="31">
        <v>45.15</v>
      </c>
      <c r="D38" s="31">
        <v>60.78</v>
      </c>
      <c r="E38" s="135" t="s">
        <v>58</v>
      </c>
      <c r="F38" s="12"/>
    </row>
    <row r="39" spans="1:6" ht="15.75" x14ac:dyDescent="0.25">
      <c r="A39" s="105" t="s">
        <v>61</v>
      </c>
      <c r="B39" s="31" t="s">
        <v>302</v>
      </c>
      <c r="C39" s="31">
        <v>29.71</v>
      </c>
      <c r="D39" s="31">
        <v>48.18</v>
      </c>
      <c r="E39" s="131">
        <v>0.14230000000000001</v>
      </c>
      <c r="F39" s="12"/>
    </row>
    <row r="40" spans="1:6" x14ac:dyDescent="0.25">
      <c r="A40" s="105" t="s">
        <v>9</v>
      </c>
      <c r="B40" s="31">
        <v>30.86</v>
      </c>
      <c r="C40" s="31">
        <v>26.8</v>
      </c>
      <c r="D40" s="31">
        <v>35.24</v>
      </c>
      <c r="E40" s="86" t="s">
        <v>57</v>
      </c>
      <c r="F40" s="12"/>
    </row>
    <row r="41" spans="1:6" ht="15.75" x14ac:dyDescent="0.25">
      <c r="A41" s="105" t="s">
        <v>452</v>
      </c>
      <c r="B41" s="9" t="s">
        <v>59</v>
      </c>
      <c r="C41" s="9" t="s">
        <v>59</v>
      </c>
      <c r="D41" s="9" t="s">
        <v>59</v>
      </c>
      <c r="E41" s="127" t="s">
        <v>59</v>
      </c>
      <c r="F41" s="12"/>
    </row>
    <row r="42" spans="1:6" x14ac:dyDescent="0.25">
      <c r="A42" s="104" t="s">
        <v>13</v>
      </c>
      <c r="B42" s="89"/>
      <c r="C42" s="89"/>
      <c r="D42" s="89"/>
      <c r="E42" s="86"/>
      <c r="F42" s="12"/>
    </row>
    <row r="43" spans="1:6" x14ac:dyDescent="0.25">
      <c r="A43" s="105" t="s">
        <v>483</v>
      </c>
      <c r="B43" s="31">
        <v>42.88</v>
      </c>
      <c r="C43" s="31">
        <v>38.14</v>
      </c>
      <c r="D43" s="31">
        <v>47.76</v>
      </c>
      <c r="E43" s="131">
        <v>0.40329999999999999</v>
      </c>
      <c r="F43" s="12"/>
    </row>
    <row r="44" spans="1:6" s="42" customFormat="1" x14ac:dyDescent="0.25">
      <c r="A44" s="143" t="s">
        <v>484</v>
      </c>
      <c r="B44" s="64">
        <v>39.67</v>
      </c>
      <c r="C44" s="64">
        <v>34.04</v>
      </c>
      <c r="D44" s="64">
        <v>45.58</v>
      </c>
      <c r="E44" s="198" t="s">
        <v>57</v>
      </c>
      <c r="F44" s="246"/>
    </row>
    <row r="45" spans="1:6" ht="26.25" customHeight="1" x14ac:dyDescent="0.25">
      <c r="A45" s="392" t="s">
        <v>125</v>
      </c>
      <c r="B45" s="392"/>
      <c r="C45" s="392"/>
      <c r="D45" s="392"/>
      <c r="E45" s="392"/>
      <c r="F45" s="12"/>
    </row>
    <row r="46" spans="1:6" ht="15" customHeight="1" x14ac:dyDescent="0.25">
      <c r="A46" s="279" t="s">
        <v>126</v>
      </c>
      <c r="B46" s="280"/>
      <c r="C46" s="280"/>
      <c r="D46" s="280"/>
      <c r="E46" s="280"/>
      <c r="F46" s="12"/>
    </row>
    <row r="47" spans="1:6" ht="66" customHeight="1" x14ac:dyDescent="0.25">
      <c r="A47" s="385" t="s">
        <v>534</v>
      </c>
      <c r="B47" s="385"/>
      <c r="C47" s="385"/>
      <c r="D47" s="385"/>
      <c r="E47" s="385"/>
      <c r="F47" s="12"/>
    </row>
    <row r="48" spans="1:6" x14ac:dyDescent="0.25">
      <c r="A48" s="388" t="s">
        <v>539</v>
      </c>
      <c r="B48" s="389"/>
      <c r="C48" s="389"/>
      <c r="D48" s="389"/>
      <c r="E48" s="389"/>
      <c r="F48" s="12"/>
    </row>
    <row r="49" spans="1:6" ht="51.75" customHeight="1" x14ac:dyDescent="0.25">
      <c r="A49" s="391" t="s">
        <v>164</v>
      </c>
      <c r="B49" s="391"/>
      <c r="C49" s="391"/>
      <c r="D49" s="391"/>
      <c r="E49" s="391"/>
      <c r="F49" s="12"/>
    </row>
    <row r="50" spans="1:6" x14ac:dyDescent="0.25">
      <c r="A50" s="404" t="s">
        <v>450</v>
      </c>
      <c r="B50" s="404"/>
      <c r="C50" s="404"/>
      <c r="D50" s="404"/>
      <c r="E50" s="404"/>
      <c r="F50" s="12"/>
    </row>
    <row r="51" spans="1:6" ht="18" customHeight="1" x14ac:dyDescent="0.25">
      <c r="A51" s="404" t="s">
        <v>455</v>
      </c>
      <c r="B51" s="404"/>
      <c r="C51" s="404"/>
      <c r="D51" s="404"/>
      <c r="E51" s="404"/>
      <c r="F51" s="12"/>
    </row>
    <row r="52" spans="1:6" s="1" customFormat="1" ht="12.75" x14ac:dyDescent="0.2">
      <c r="A52" s="404" t="s">
        <v>449</v>
      </c>
      <c r="B52" s="404"/>
      <c r="C52" s="404"/>
      <c r="D52" s="404"/>
      <c r="E52" s="404"/>
      <c r="F52" s="25"/>
    </row>
    <row r="53" spans="1:6" ht="27.75" customHeight="1" x14ac:dyDescent="0.25">
      <c r="A53" s="410" t="s">
        <v>457</v>
      </c>
      <c r="B53" s="410"/>
      <c r="C53" s="410"/>
      <c r="D53" s="410"/>
      <c r="E53" s="410"/>
      <c r="F53" s="12"/>
    </row>
    <row r="54" spans="1:6" x14ac:dyDescent="0.25">
      <c r="A54" s="12"/>
      <c r="B54" s="12"/>
      <c r="C54" s="12"/>
      <c r="D54" s="12"/>
      <c r="E54" s="12"/>
      <c r="F54" s="12"/>
    </row>
    <row r="55" spans="1:6" x14ac:dyDescent="0.25">
      <c r="A55" s="12"/>
      <c r="B55" s="12"/>
      <c r="C55" s="12"/>
      <c r="D55" s="12"/>
      <c r="E55" s="12"/>
      <c r="F55" s="12"/>
    </row>
    <row r="56" spans="1:6" x14ac:dyDescent="0.25">
      <c r="A56" s="12"/>
      <c r="B56" s="12"/>
      <c r="C56" s="12"/>
      <c r="D56" s="12"/>
      <c r="E56" s="12"/>
      <c r="F56" s="12"/>
    </row>
    <row r="57" spans="1:6" x14ac:dyDescent="0.25">
      <c r="A57" s="12"/>
      <c r="B57" s="12"/>
      <c r="C57" s="12"/>
      <c r="D57" s="12"/>
      <c r="E57" s="12"/>
      <c r="F57" s="12"/>
    </row>
    <row r="58" spans="1:6" x14ac:dyDescent="0.25">
      <c r="A58" s="12"/>
      <c r="B58" s="12"/>
      <c r="C58" s="12"/>
      <c r="D58" s="12"/>
      <c r="E58" s="12"/>
      <c r="F58" s="12"/>
    </row>
    <row r="59" spans="1:6" x14ac:dyDescent="0.25">
      <c r="A59" s="12"/>
      <c r="B59" s="12"/>
      <c r="C59" s="12"/>
      <c r="D59" s="12"/>
      <c r="E59" s="12"/>
      <c r="F59" s="12"/>
    </row>
    <row r="60" spans="1:6" x14ac:dyDescent="0.25">
      <c r="A60" s="12"/>
      <c r="B60" s="12"/>
      <c r="C60" s="12"/>
      <c r="D60" s="12"/>
      <c r="E60" s="12"/>
      <c r="F60" s="12"/>
    </row>
    <row r="61" spans="1:6" x14ac:dyDescent="0.25">
      <c r="A61" s="12"/>
      <c r="B61" s="12"/>
      <c r="C61" s="12"/>
      <c r="D61" s="12"/>
      <c r="E61" s="12"/>
      <c r="F61" s="12"/>
    </row>
    <row r="62" spans="1:6" x14ac:dyDescent="0.25">
      <c r="A62" s="12"/>
      <c r="B62" s="12"/>
      <c r="C62" s="12"/>
      <c r="D62" s="12"/>
      <c r="E62" s="12"/>
      <c r="F62" s="12"/>
    </row>
    <row r="63" spans="1:6" x14ac:dyDescent="0.25">
      <c r="A63" s="12"/>
      <c r="B63" s="12"/>
      <c r="C63" s="12"/>
      <c r="D63" s="12"/>
      <c r="E63" s="12"/>
      <c r="F63" s="12"/>
    </row>
    <row r="64" spans="1:6" x14ac:dyDescent="0.25">
      <c r="A64" s="12"/>
      <c r="B64" s="12"/>
      <c r="C64" s="12"/>
      <c r="D64" s="12"/>
      <c r="E64" s="12"/>
      <c r="F64" s="12"/>
    </row>
    <row r="65" spans="1:6" x14ac:dyDescent="0.25">
      <c r="A65" s="12"/>
      <c r="B65" s="12"/>
      <c r="C65" s="12"/>
      <c r="D65" s="12"/>
      <c r="E65" s="12"/>
      <c r="F65" s="12"/>
    </row>
    <row r="66" spans="1:6" x14ac:dyDescent="0.25">
      <c r="A66" s="12"/>
      <c r="B66" s="12"/>
      <c r="C66" s="12"/>
      <c r="D66" s="12"/>
      <c r="E66" s="12"/>
      <c r="F66" s="12"/>
    </row>
    <row r="67" spans="1:6" x14ac:dyDescent="0.25">
      <c r="A67" s="12"/>
      <c r="B67" s="12"/>
      <c r="C67" s="12"/>
      <c r="D67" s="12"/>
      <c r="E67" s="12"/>
      <c r="F67" s="12"/>
    </row>
    <row r="68" spans="1:6" x14ac:dyDescent="0.25">
      <c r="A68" s="12"/>
      <c r="B68" s="12"/>
      <c r="C68" s="12"/>
      <c r="D68" s="12"/>
      <c r="E68" s="12"/>
      <c r="F68" s="12"/>
    </row>
    <row r="69" spans="1:6" x14ac:dyDescent="0.25">
      <c r="A69" s="12"/>
      <c r="B69" s="12"/>
      <c r="C69" s="12"/>
      <c r="D69" s="12"/>
      <c r="E69" s="12"/>
      <c r="F69" s="12"/>
    </row>
    <row r="70" spans="1:6" x14ac:dyDescent="0.25">
      <c r="A70" s="12"/>
      <c r="B70" s="12"/>
      <c r="C70" s="12"/>
      <c r="D70" s="12"/>
      <c r="E70" s="12"/>
      <c r="F70" s="12"/>
    </row>
    <row r="71" spans="1:6" x14ac:dyDescent="0.25">
      <c r="A71" s="12"/>
      <c r="B71" s="12"/>
      <c r="C71" s="12"/>
      <c r="D71" s="12"/>
      <c r="E71" s="12"/>
      <c r="F71" s="12"/>
    </row>
    <row r="72" spans="1:6" x14ac:dyDescent="0.25">
      <c r="A72" s="12"/>
      <c r="B72" s="12"/>
      <c r="C72" s="12"/>
      <c r="D72" s="12"/>
      <c r="E72" s="12"/>
      <c r="F72" s="12"/>
    </row>
    <row r="73" spans="1:6" x14ac:dyDescent="0.25">
      <c r="A73" s="12"/>
      <c r="B73" s="12"/>
      <c r="C73" s="12"/>
      <c r="D73" s="12"/>
      <c r="E73" s="12"/>
      <c r="F73" s="12"/>
    </row>
    <row r="74" spans="1:6" x14ac:dyDescent="0.25">
      <c r="A74" s="12"/>
      <c r="B74" s="12"/>
      <c r="C74" s="12"/>
      <c r="D74" s="12"/>
      <c r="E74" s="12"/>
      <c r="F74" s="12"/>
    </row>
    <row r="75" spans="1:6" x14ac:dyDescent="0.25">
      <c r="A75" s="12"/>
      <c r="B75" s="12"/>
      <c r="C75" s="12"/>
      <c r="D75" s="12"/>
      <c r="E75" s="12"/>
      <c r="F75" s="12"/>
    </row>
    <row r="76" spans="1:6" x14ac:dyDescent="0.25">
      <c r="A76" s="12"/>
      <c r="B76" s="12"/>
      <c r="C76" s="12"/>
      <c r="D76" s="12"/>
      <c r="E76" s="12"/>
      <c r="F76" s="12"/>
    </row>
    <row r="77" spans="1:6" x14ac:dyDescent="0.25">
      <c r="A77" s="12"/>
      <c r="B77" s="12"/>
      <c r="C77" s="12"/>
      <c r="D77" s="12"/>
      <c r="E77" s="12"/>
      <c r="F77" s="12"/>
    </row>
    <row r="78" spans="1:6" x14ac:dyDescent="0.25">
      <c r="A78" s="12"/>
      <c r="B78" s="12"/>
      <c r="C78" s="12"/>
      <c r="D78" s="12"/>
      <c r="E78" s="12"/>
      <c r="F78" s="12"/>
    </row>
    <row r="79" spans="1:6" x14ac:dyDescent="0.25">
      <c r="A79" s="12"/>
      <c r="B79" s="12"/>
      <c r="C79" s="12"/>
      <c r="D79" s="12"/>
      <c r="E79" s="12"/>
      <c r="F79" s="12"/>
    </row>
    <row r="80" spans="1:6" x14ac:dyDescent="0.25">
      <c r="A80" s="12"/>
      <c r="B80" s="12"/>
      <c r="C80" s="12"/>
      <c r="D80" s="12"/>
      <c r="E80" s="12"/>
      <c r="F80" s="12"/>
    </row>
    <row r="81" spans="1:6" x14ac:dyDescent="0.25">
      <c r="A81" s="12"/>
      <c r="B81" s="12"/>
      <c r="C81" s="12"/>
      <c r="D81" s="12"/>
      <c r="E81" s="12"/>
      <c r="F81" s="12"/>
    </row>
    <row r="82" spans="1:6" x14ac:dyDescent="0.25">
      <c r="A82" s="12"/>
      <c r="B82" s="12"/>
      <c r="C82" s="12"/>
      <c r="D82" s="12"/>
      <c r="E82" s="12"/>
      <c r="F82" s="12"/>
    </row>
    <row r="83" spans="1:6" x14ac:dyDescent="0.25">
      <c r="A83" s="12"/>
      <c r="B83" s="12"/>
      <c r="C83" s="12"/>
      <c r="D83" s="12"/>
      <c r="E83" s="12"/>
      <c r="F83" s="12"/>
    </row>
    <row r="84" spans="1:6" x14ac:dyDescent="0.25">
      <c r="A84" s="12"/>
      <c r="B84" s="12"/>
      <c r="C84" s="12"/>
      <c r="D84" s="12"/>
      <c r="E84" s="12"/>
      <c r="F84" s="12"/>
    </row>
    <row r="85" spans="1:6" x14ac:dyDescent="0.25">
      <c r="A85" s="12"/>
      <c r="B85" s="12"/>
      <c r="C85" s="12"/>
      <c r="D85" s="12"/>
      <c r="E85" s="12"/>
      <c r="F85" s="12"/>
    </row>
    <row r="86" spans="1:6" x14ac:dyDescent="0.25">
      <c r="A86" s="12"/>
      <c r="B86" s="12"/>
      <c r="C86" s="12"/>
      <c r="D86" s="12"/>
      <c r="E86" s="12"/>
      <c r="F86" s="12"/>
    </row>
    <row r="87" spans="1:6" x14ac:dyDescent="0.25">
      <c r="A87" s="12"/>
      <c r="B87" s="12"/>
      <c r="C87" s="12"/>
      <c r="D87" s="12"/>
      <c r="E87" s="12"/>
      <c r="F87" s="12"/>
    </row>
    <row r="88" spans="1:6" x14ac:dyDescent="0.25">
      <c r="A88" s="12"/>
      <c r="B88" s="12"/>
      <c r="C88" s="12"/>
      <c r="D88" s="12"/>
      <c r="E88" s="12"/>
      <c r="F88" s="12"/>
    </row>
    <row r="89" spans="1:6" x14ac:dyDescent="0.25">
      <c r="A89" s="12"/>
      <c r="B89" s="12"/>
      <c r="C89" s="12"/>
      <c r="D89" s="12"/>
      <c r="E89" s="12"/>
      <c r="F89" s="12"/>
    </row>
    <row r="90" spans="1:6" x14ac:dyDescent="0.25">
      <c r="A90" s="12"/>
      <c r="B90" s="12"/>
      <c r="C90" s="12"/>
      <c r="D90" s="12"/>
      <c r="E90" s="12"/>
      <c r="F90" s="12"/>
    </row>
    <row r="91" spans="1:6" x14ac:dyDescent="0.25">
      <c r="A91" s="12"/>
      <c r="B91" s="12"/>
      <c r="C91" s="12"/>
      <c r="D91" s="12"/>
      <c r="E91" s="12"/>
      <c r="F91" s="12"/>
    </row>
    <row r="92" spans="1:6" x14ac:dyDescent="0.25">
      <c r="A92" s="12"/>
      <c r="B92" s="12"/>
      <c r="C92" s="12"/>
      <c r="D92" s="12"/>
      <c r="E92" s="12"/>
      <c r="F92" s="12"/>
    </row>
    <row r="93" spans="1:6" x14ac:dyDescent="0.25">
      <c r="A93" s="12"/>
      <c r="B93" s="12"/>
      <c r="C93" s="12"/>
      <c r="D93" s="12"/>
      <c r="E93" s="12"/>
      <c r="F93" s="12"/>
    </row>
    <row r="94" spans="1:6" x14ac:dyDescent="0.25">
      <c r="A94" s="12"/>
      <c r="B94" s="12"/>
      <c r="C94" s="12"/>
      <c r="D94" s="12"/>
      <c r="E94" s="12"/>
      <c r="F94" s="12"/>
    </row>
    <row r="95" spans="1:6" x14ac:dyDescent="0.25">
      <c r="A95" s="12"/>
      <c r="B95" s="12"/>
      <c r="C95" s="12"/>
      <c r="D95" s="12"/>
      <c r="E95" s="12"/>
      <c r="F95" s="12"/>
    </row>
    <row r="96" spans="1:6" x14ac:dyDescent="0.25">
      <c r="A96" s="12"/>
      <c r="B96" s="12"/>
      <c r="C96" s="12"/>
      <c r="D96" s="12"/>
      <c r="E96" s="12"/>
      <c r="F96" s="12"/>
    </row>
    <row r="97" spans="1:6" x14ac:dyDescent="0.25">
      <c r="A97" s="12"/>
      <c r="B97" s="12"/>
      <c r="C97" s="12"/>
      <c r="D97" s="12"/>
      <c r="E97" s="12"/>
      <c r="F97" s="12"/>
    </row>
    <row r="98" spans="1:6" x14ac:dyDescent="0.25">
      <c r="A98" s="12"/>
      <c r="B98" s="12"/>
      <c r="C98" s="12"/>
      <c r="D98" s="12"/>
      <c r="E98" s="12"/>
      <c r="F98" s="12"/>
    </row>
    <row r="99" spans="1:6" x14ac:dyDescent="0.25">
      <c r="A99" s="12"/>
      <c r="B99" s="12"/>
      <c r="C99" s="12"/>
      <c r="D99" s="12"/>
      <c r="E99" s="12"/>
      <c r="F99" s="12"/>
    </row>
    <row r="100" spans="1:6" x14ac:dyDescent="0.25">
      <c r="A100" s="12"/>
      <c r="B100" s="12"/>
      <c r="C100" s="12"/>
      <c r="D100" s="12"/>
      <c r="E100" s="12"/>
      <c r="F100" s="12"/>
    </row>
    <row r="101" spans="1:6" x14ac:dyDescent="0.25">
      <c r="A101" s="12"/>
      <c r="B101" s="12"/>
      <c r="C101" s="12"/>
      <c r="D101" s="12"/>
      <c r="E101" s="12"/>
      <c r="F101" s="12"/>
    </row>
    <row r="102" spans="1:6" x14ac:dyDescent="0.25">
      <c r="A102" s="12"/>
      <c r="B102" s="12"/>
      <c r="C102" s="12"/>
      <c r="D102" s="12"/>
      <c r="E102" s="12"/>
      <c r="F102" s="12"/>
    </row>
    <row r="103" spans="1:6" x14ac:dyDescent="0.25">
      <c r="A103" s="12"/>
      <c r="B103" s="12"/>
      <c r="C103" s="12"/>
      <c r="D103" s="12"/>
      <c r="E103" s="12"/>
      <c r="F103" s="12"/>
    </row>
    <row r="104" spans="1:6" x14ac:dyDescent="0.25">
      <c r="A104" s="12"/>
      <c r="B104" s="12"/>
      <c r="C104" s="12"/>
      <c r="D104" s="12"/>
      <c r="E104" s="12"/>
      <c r="F104" s="12"/>
    </row>
    <row r="105" spans="1:6" x14ac:dyDescent="0.25">
      <c r="A105" s="12"/>
      <c r="B105" s="12"/>
      <c r="C105" s="12"/>
      <c r="D105" s="12"/>
      <c r="E105" s="12"/>
      <c r="F105" s="12"/>
    </row>
    <row r="106" spans="1:6" x14ac:dyDescent="0.25">
      <c r="A106" s="12"/>
      <c r="B106" s="12"/>
      <c r="C106" s="12"/>
      <c r="D106" s="12"/>
      <c r="E106" s="12"/>
      <c r="F106" s="12"/>
    </row>
    <row r="107" spans="1:6" x14ac:dyDescent="0.25">
      <c r="A107" s="12"/>
      <c r="B107" s="12"/>
      <c r="C107" s="12"/>
      <c r="D107" s="12"/>
      <c r="E107" s="12"/>
      <c r="F107" s="12"/>
    </row>
    <row r="108" spans="1:6" x14ac:dyDescent="0.25">
      <c r="A108" s="12"/>
      <c r="B108" s="12"/>
      <c r="C108" s="12"/>
      <c r="D108" s="12"/>
      <c r="E108" s="12"/>
      <c r="F108" s="12"/>
    </row>
    <row r="109" spans="1:6" x14ac:dyDescent="0.25">
      <c r="A109" s="12"/>
      <c r="B109" s="12"/>
      <c r="C109" s="12"/>
      <c r="D109" s="12"/>
      <c r="E109" s="12"/>
      <c r="F109" s="12"/>
    </row>
    <row r="110" spans="1:6" x14ac:dyDescent="0.25">
      <c r="A110" s="12"/>
      <c r="B110" s="12"/>
      <c r="C110" s="12"/>
      <c r="D110" s="12"/>
      <c r="E110" s="12"/>
      <c r="F110" s="12"/>
    </row>
    <row r="111" spans="1:6" x14ac:dyDescent="0.25">
      <c r="A111" s="12"/>
      <c r="B111" s="12"/>
      <c r="C111" s="12"/>
      <c r="D111" s="12"/>
      <c r="E111" s="12"/>
      <c r="F111" s="12"/>
    </row>
    <row r="112" spans="1:6" x14ac:dyDescent="0.25">
      <c r="A112" s="12"/>
      <c r="B112" s="12"/>
      <c r="C112" s="12"/>
      <c r="D112" s="12"/>
      <c r="E112" s="12"/>
      <c r="F112" s="12"/>
    </row>
    <row r="113" spans="1:6" x14ac:dyDescent="0.25">
      <c r="A113" s="12"/>
      <c r="B113" s="12"/>
      <c r="C113" s="12"/>
      <c r="D113" s="12"/>
      <c r="E113" s="12"/>
      <c r="F113" s="12"/>
    </row>
    <row r="114" spans="1:6" x14ac:dyDescent="0.25">
      <c r="A114" s="12"/>
      <c r="B114" s="12"/>
      <c r="C114" s="12"/>
      <c r="D114" s="12"/>
      <c r="E114" s="12"/>
      <c r="F114" s="12"/>
    </row>
    <row r="115" spans="1:6" x14ac:dyDescent="0.25">
      <c r="A115" s="12"/>
      <c r="B115" s="12"/>
      <c r="C115" s="12"/>
      <c r="D115" s="12"/>
      <c r="E115" s="12"/>
      <c r="F115" s="12"/>
    </row>
    <row r="116" spans="1:6" x14ac:dyDescent="0.25">
      <c r="A116" s="12"/>
      <c r="B116" s="12"/>
      <c r="C116" s="12"/>
      <c r="D116" s="12"/>
      <c r="E116" s="12"/>
      <c r="F116" s="12"/>
    </row>
    <row r="117" spans="1:6" x14ac:dyDescent="0.25">
      <c r="A117" s="12"/>
      <c r="B117" s="12"/>
      <c r="C117" s="12"/>
      <c r="D117" s="12"/>
      <c r="E117" s="12"/>
      <c r="F117" s="12"/>
    </row>
    <row r="118" spans="1:6" x14ac:dyDescent="0.25">
      <c r="A118" s="12"/>
      <c r="B118" s="12"/>
      <c r="C118" s="12"/>
      <c r="D118" s="12"/>
      <c r="E118" s="12"/>
      <c r="F118" s="12"/>
    </row>
    <row r="119" spans="1:6" x14ac:dyDescent="0.25">
      <c r="A119" s="12"/>
      <c r="B119" s="12"/>
      <c r="C119" s="12"/>
      <c r="D119" s="12"/>
      <c r="E119" s="12"/>
      <c r="F119" s="12"/>
    </row>
    <row r="120" spans="1:6" x14ac:dyDescent="0.25">
      <c r="A120" s="12"/>
      <c r="B120" s="12"/>
      <c r="C120" s="12"/>
      <c r="D120" s="12"/>
      <c r="E120" s="12"/>
      <c r="F120" s="12"/>
    </row>
    <row r="121" spans="1:6" x14ac:dyDescent="0.25">
      <c r="A121" s="12"/>
      <c r="B121" s="12"/>
      <c r="C121" s="12"/>
      <c r="D121" s="12"/>
      <c r="E121" s="12"/>
      <c r="F121" s="12"/>
    </row>
    <row r="122" spans="1:6" x14ac:dyDescent="0.25">
      <c r="A122" s="12"/>
      <c r="B122" s="12"/>
      <c r="C122" s="12"/>
      <c r="D122" s="12"/>
      <c r="E122" s="12"/>
      <c r="F122" s="12"/>
    </row>
    <row r="123" spans="1:6" x14ac:dyDescent="0.25">
      <c r="A123" s="12"/>
      <c r="B123" s="12"/>
      <c r="C123" s="12"/>
      <c r="D123" s="12"/>
      <c r="E123" s="12"/>
      <c r="F123" s="12"/>
    </row>
    <row r="124" spans="1:6" x14ac:dyDescent="0.25">
      <c r="A124" s="12"/>
      <c r="B124" s="12"/>
      <c r="C124" s="12"/>
      <c r="D124" s="12"/>
      <c r="E124" s="12"/>
      <c r="F124" s="12"/>
    </row>
    <row r="125" spans="1:6" x14ac:dyDescent="0.25">
      <c r="A125" s="12"/>
      <c r="B125" s="12"/>
      <c r="C125" s="12"/>
      <c r="D125" s="12"/>
      <c r="E125" s="12"/>
      <c r="F125" s="12"/>
    </row>
    <row r="126" spans="1:6" x14ac:dyDescent="0.25">
      <c r="A126" s="12"/>
      <c r="B126" s="12"/>
      <c r="C126" s="12"/>
      <c r="D126" s="12"/>
      <c r="E126" s="12"/>
      <c r="F126" s="12"/>
    </row>
    <row r="127" spans="1:6" x14ac:dyDescent="0.25">
      <c r="A127" s="12"/>
      <c r="B127" s="12"/>
      <c r="C127" s="12"/>
      <c r="D127" s="12"/>
      <c r="E127" s="12"/>
      <c r="F127" s="12"/>
    </row>
    <row r="128" spans="1:6" x14ac:dyDescent="0.25">
      <c r="A128" s="12"/>
      <c r="B128" s="12"/>
      <c r="C128" s="12"/>
      <c r="D128" s="12"/>
      <c r="E128" s="12"/>
      <c r="F128" s="12"/>
    </row>
    <row r="129" spans="1:6" x14ac:dyDescent="0.25">
      <c r="A129" s="12"/>
      <c r="B129" s="12"/>
      <c r="C129" s="12"/>
      <c r="D129" s="12"/>
      <c r="E129" s="12"/>
      <c r="F129" s="12"/>
    </row>
    <row r="130" spans="1:6" x14ac:dyDescent="0.25">
      <c r="A130" s="12"/>
      <c r="B130" s="12"/>
      <c r="C130" s="12"/>
      <c r="D130" s="12"/>
      <c r="E130" s="12"/>
      <c r="F130" s="12"/>
    </row>
    <row r="131" spans="1:6" x14ac:dyDescent="0.25">
      <c r="A131" s="12"/>
      <c r="B131" s="12"/>
      <c r="C131" s="12"/>
      <c r="D131" s="12"/>
      <c r="E131" s="12"/>
      <c r="F131" s="12"/>
    </row>
    <row r="132" spans="1:6" x14ac:dyDescent="0.25">
      <c r="A132" s="12"/>
      <c r="B132" s="12"/>
      <c r="C132" s="12"/>
      <c r="D132" s="12"/>
      <c r="E132" s="12"/>
      <c r="F132" s="12"/>
    </row>
    <row r="133" spans="1:6" x14ac:dyDescent="0.25">
      <c r="A133" s="12"/>
      <c r="B133" s="12"/>
      <c r="C133" s="12"/>
      <c r="D133" s="12"/>
      <c r="E133" s="12"/>
      <c r="F133" s="12"/>
    </row>
    <row r="134" spans="1:6" x14ac:dyDescent="0.25">
      <c r="A134" s="12"/>
      <c r="B134" s="12"/>
      <c r="C134" s="12"/>
      <c r="D134" s="12"/>
      <c r="E134" s="12"/>
      <c r="F134" s="12"/>
    </row>
    <row r="135" spans="1:6" x14ac:dyDescent="0.25">
      <c r="A135" s="12"/>
      <c r="B135" s="12"/>
      <c r="C135" s="12"/>
      <c r="D135" s="12"/>
      <c r="E135" s="12"/>
      <c r="F135" s="12"/>
    </row>
    <row r="136" spans="1:6" x14ac:dyDescent="0.25">
      <c r="A136" s="12"/>
      <c r="B136" s="12"/>
      <c r="C136" s="12"/>
      <c r="D136" s="12"/>
      <c r="E136" s="12"/>
      <c r="F136" s="12"/>
    </row>
    <row r="137" spans="1:6" x14ac:dyDescent="0.25">
      <c r="A137" s="12"/>
      <c r="B137" s="12"/>
      <c r="C137" s="12"/>
      <c r="D137" s="12"/>
      <c r="E137" s="12"/>
      <c r="F137" s="12"/>
    </row>
    <row r="138" spans="1:6" x14ac:dyDescent="0.25">
      <c r="A138" s="12"/>
      <c r="B138" s="12"/>
      <c r="C138" s="12"/>
      <c r="D138" s="12"/>
      <c r="E138" s="12"/>
      <c r="F138" s="12"/>
    </row>
    <row r="139" spans="1:6" x14ac:dyDescent="0.25">
      <c r="A139" s="12"/>
      <c r="B139" s="12"/>
      <c r="C139" s="12"/>
      <c r="D139" s="12"/>
      <c r="E139" s="12"/>
      <c r="F139" s="12"/>
    </row>
    <row r="140" spans="1:6" x14ac:dyDescent="0.25">
      <c r="A140" s="12"/>
      <c r="B140" s="12"/>
      <c r="C140" s="12"/>
      <c r="D140" s="12"/>
      <c r="E140" s="12"/>
      <c r="F140" s="12"/>
    </row>
    <row r="141" spans="1:6" x14ac:dyDescent="0.25">
      <c r="A141" s="12"/>
      <c r="B141" s="12"/>
      <c r="C141" s="12"/>
      <c r="D141" s="12"/>
      <c r="E141" s="12"/>
      <c r="F141" s="12"/>
    </row>
    <row r="142" spans="1:6" x14ac:dyDescent="0.25">
      <c r="A142" s="12"/>
      <c r="B142" s="12"/>
      <c r="C142" s="12"/>
      <c r="D142" s="12"/>
      <c r="E142" s="12"/>
      <c r="F142" s="12"/>
    </row>
    <row r="143" spans="1:6" x14ac:dyDescent="0.25">
      <c r="A143" s="12"/>
      <c r="B143" s="12"/>
      <c r="C143" s="12"/>
      <c r="D143" s="12"/>
      <c r="E143" s="12"/>
      <c r="F143" s="12"/>
    </row>
    <row r="144" spans="1:6" x14ac:dyDescent="0.25">
      <c r="A144" s="12"/>
      <c r="B144" s="12"/>
      <c r="C144" s="12"/>
      <c r="D144" s="12"/>
      <c r="E144" s="12"/>
      <c r="F144" s="12"/>
    </row>
    <row r="145" spans="1:6" x14ac:dyDescent="0.25">
      <c r="A145" s="12"/>
      <c r="B145" s="12"/>
      <c r="C145" s="12"/>
      <c r="D145" s="12"/>
      <c r="E145" s="12"/>
      <c r="F145" s="12"/>
    </row>
    <row r="146" spans="1:6" x14ac:dyDescent="0.25">
      <c r="A146" s="12"/>
      <c r="B146" s="12"/>
      <c r="C146" s="12"/>
      <c r="D146" s="12"/>
      <c r="E146" s="12"/>
      <c r="F146" s="12"/>
    </row>
    <row r="147" spans="1:6" x14ac:dyDescent="0.25">
      <c r="A147" s="12"/>
      <c r="B147" s="12"/>
      <c r="C147" s="12"/>
      <c r="D147" s="12"/>
      <c r="E147" s="12"/>
      <c r="F147" s="12"/>
    </row>
    <row r="148" spans="1:6" x14ac:dyDescent="0.25">
      <c r="A148" s="12"/>
      <c r="B148" s="12"/>
      <c r="C148" s="12"/>
      <c r="D148" s="12"/>
      <c r="E148" s="12"/>
      <c r="F148" s="12"/>
    </row>
    <row r="149" spans="1:6" x14ac:dyDescent="0.25">
      <c r="A149" s="12"/>
      <c r="B149" s="12"/>
      <c r="C149" s="12"/>
      <c r="D149" s="12"/>
      <c r="E149" s="12"/>
      <c r="F149" s="12"/>
    </row>
    <row r="150" spans="1:6" x14ac:dyDescent="0.25">
      <c r="A150" s="12"/>
      <c r="B150" s="12"/>
      <c r="C150" s="12"/>
      <c r="D150" s="12"/>
      <c r="E150" s="12"/>
      <c r="F150" s="12"/>
    </row>
    <row r="151" spans="1:6" x14ac:dyDescent="0.25">
      <c r="A151" s="12"/>
      <c r="B151" s="12"/>
      <c r="C151" s="12"/>
      <c r="D151" s="12"/>
      <c r="E151" s="12"/>
      <c r="F151" s="12"/>
    </row>
    <row r="152" spans="1:6" x14ac:dyDescent="0.25">
      <c r="A152" s="12"/>
      <c r="B152" s="12"/>
      <c r="C152" s="12"/>
      <c r="D152" s="12"/>
      <c r="E152" s="12"/>
      <c r="F152" s="12"/>
    </row>
    <row r="153" spans="1:6" x14ac:dyDescent="0.25">
      <c r="A153" s="12"/>
      <c r="B153" s="12"/>
      <c r="C153" s="12"/>
      <c r="D153" s="12"/>
      <c r="E153" s="12"/>
      <c r="F153" s="12"/>
    </row>
    <row r="154" spans="1:6" x14ac:dyDescent="0.25">
      <c r="A154" s="12"/>
      <c r="B154" s="12"/>
      <c r="C154" s="12"/>
      <c r="D154" s="12"/>
      <c r="E154" s="12"/>
      <c r="F154" s="12"/>
    </row>
    <row r="155" spans="1:6" x14ac:dyDescent="0.25">
      <c r="A155" s="12"/>
      <c r="B155" s="12"/>
      <c r="C155" s="12"/>
      <c r="D155" s="12"/>
      <c r="E155" s="12"/>
      <c r="F155" s="12"/>
    </row>
    <row r="156" spans="1:6" x14ac:dyDescent="0.25">
      <c r="A156" s="12"/>
      <c r="B156" s="12"/>
      <c r="C156" s="12"/>
      <c r="D156" s="12"/>
      <c r="E156" s="12"/>
      <c r="F156" s="12"/>
    </row>
    <row r="157" spans="1:6" x14ac:dyDescent="0.25">
      <c r="A157" s="12"/>
      <c r="B157" s="12"/>
      <c r="C157" s="12"/>
      <c r="D157" s="12"/>
      <c r="E157" s="12"/>
      <c r="F157" s="12"/>
    </row>
    <row r="158" spans="1:6" x14ac:dyDescent="0.25">
      <c r="A158" s="12"/>
      <c r="B158" s="12"/>
      <c r="C158" s="12"/>
      <c r="D158" s="12"/>
      <c r="E158" s="12"/>
      <c r="F158" s="12"/>
    </row>
    <row r="159" spans="1:6" x14ac:dyDescent="0.25">
      <c r="A159" s="12"/>
      <c r="B159" s="12"/>
      <c r="C159" s="12"/>
      <c r="D159" s="12"/>
      <c r="E159" s="12"/>
      <c r="F159" s="12"/>
    </row>
    <row r="160" spans="1:6" x14ac:dyDescent="0.25">
      <c r="A160" s="12"/>
      <c r="B160" s="12"/>
      <c r="C160" s="12"/>
      <c r="D160" s="12"/>
      <c r="E160" s="12"/>
      <c r="F160" s="12"/>
    </row>
    <row r="161" spans="1:6" x14ac:dyDescent="0.25">
      <c r="A161" s="12"/>
      <c r="B161" s="12"/>
      <c r="C161" s="12"/>
      <c r="D161" s="12"/>
      <c r="E161" s="12"/>
      <c r="F161" s="12"/>
    </row>
    <row r="162" spans="1:6" x14ac:dyDescent="0.25">
      <c r="A162" s="12"/>
      <c r="B162" s="12"/>
      <c r="C162" s="12"/>
      <c r="D162" s="12"/>
      <c r="E162" s="12"/>
      <c r="F162" s="12"/>
    </row>
    <row r="163" spans="1:6" x14ac:dyDescent="0.25">
      <c r="A163" s="12"/>
      <c r="B163" s="12"/>
      <c r="C163" s="12"/>
      <c r="D163" s="12"/>
      <c r="E163" s="12"/>
      <c r="F163" s="12"/>
    </row>
    <row r="164" spans="1:6" x14ac:dyDescent="0.25">
      <c r="A164" s="12"/>
      <c r="B164" s="12"/>
      <c r="C164" s="12"/>
      <c r="D164" s="12"/>
      <c r="E164" s="12"/>
      <c r="F164" s="12"/>
    </row>
    <row r="165" spans="1:6" x14ac:dyDescent="0.25">
      <c r="A165" s="12"/>
      <c r="B165" s="12"/>
      <c r="C165" s="12"/>
      <c r="D165" s="12"/>
      <c r="E165" s="12"/>
      <c r="F165" s="12"/>
    </row>
    <row r="166" spans="1:6" x14ac:dyDescent="0.25">
      <c r="A166" s="12"/>
      <c r="B166" s="12"/>
      <c r="C166" s="12"/>
      <c r="D166" s="12"/>
      <c r="E166" s="12"/>
      <c r="F166" s="12"/>
    </row>
    <row r="167" spans="1:6" x14ac:dyDescent="0.25">
      <c r="A167" s="12"/>
      <c r="B167" s="12"/>
      <c r="C167" s="12"/>
      <c r="D167" s="12"/>
      <c r="E167" s="12"/>
      <c r="F167" s="12"/>
    </row>
    <row r="168" spans="1:6" x14ac:dyDescent="0.25">
      <c r="A168" s="12"/>
      <c r="B168" s="12"/>
      <c r="C168" s="12"/>
      <c r="D168" s="12"/>
      <c r="E168" s="12"/>
      <c r="F168" s="12"/>
    </row>
    <row r="169" spans="1:6" x14ac:dyDescent="0.25">
      <c r="A169" s="12"/>
      <c r="B169" s="12"/>
      <c r="C169" s="12"/>
      <c r="D169" s="12"/>
      <c r="E169" s="12"/>
      <c r="F169" s="12"/>
    </row>
    <row r="170" spans="1:6" x14ac:dyDescent="0.25">
      <c r="A170" s="12"/>
      <c r="B170" s="12"/>
      <c r="C170" s="12"/>
      <c r="D170" s="12"/>
      <c r="E170" s="12"/>
      <c r="F170" s="12"/>
    </row>
    <row r="171" spans="1:6" x14ac:dyDescent="0.25">
      <c r="A171" s="12"/>
      <c r="B171" s="12"/>
      <c r="C171" s="12"/>
      <c r="D171" s="12"/>
      <c r="E171" s="12"/>
      <c r="F171" s="12"/>
    </row>
    <row r="172" spans="1:6" x14ac:dyDescent="0.25">
      <c r="A172" s="12"/>
      <c r="B172" s="12"/>
      <c r="C172" s="12"/>
      <c r="D172" s="12"/>
      <c r="E172" s="12"/>
      <c r="F172" s="12"/>
    </row>
    <row r="173" spans="1:6" x14ac:dyDescent="0.25">
      <c r="A173" s="12"/>
      <c r="B173" s="12"/>
      <c r="C173" s="12"/>
      <c r="D173" s="12"/>
      <c r="E173" s="12"/>
      <c r="F173" s="12"/>
    </row>
    <row r="174" spans="1:6" x14ac:dyDescent="0.25">
      <c r="A174" s="12"/>
      <c r="B174" s="12"/>
      <c r="C174" s="12"/>
      <c r="D174" s="12"/>
      <c r="E174" s="12"/>
      <c r="F174" s="12"/>
    </row>
    <row r="175" spans="1:6" x14ac:dyDescent="0.25">
      <c r="A175" s="12"/>
      <c r="B175" s="12"/>
      <c r="C175" s="12"/>
      <c r="D175" s="12"/>
      <c r="E175" s="12"/>
      <c r="F175" s="12"/>
    </row>
    <row r="176" spans="1:6" x14ac:dyDescent="0.25">
      <c r="A176" s="12"/>
      <c r="B176" s="12"/>
      <c r="C176" s="12"/>
      <c r="D176" s="12"/>
      <c r="E176" s="12"/>
      <c r="F176" s="12"/>
    </row>
    <row r="177" spans="1:6" x14ac:dyDescent="0.25">
      <c r="A177" s="12"/>
      <c r="B177" s="12"/>
      <c r="C177" s="12"/>
      <c r="D177" s="12"/>
      <c r="E177" s="12"/>
      <c r="F177" s="12"/>
    </row>
    <row r="178" spans="1:6" x14ac:dyDescent="0.25">
      <c r="A178" s="12"/>
      <c r="B178" s="12"/>
      <c r="C178" s="12"/>
      <c r="D178" s="12"/>
      <c r="E178" s="12"/>
      <c r="F178" s="12"/>
    </row>
    <row r="179" spans="1:6" x14ac:dyDescent="0.25">
      <c r="A179" s="12"/>
      <c r="B179" s="12"/>
      <c r="C179" s="12"/>
      <c r="D179" s="12"/>
      <c r="E179" s="12"/>
      <c r="F179" s="12"/>
    </row>
    <row r="180" spans="1:6" x14ac:dyDescent="0.25">
      <c r="A180" s="12"/>
      <c r="B180" s="12"/>
      <c r="C180" s="12"/>
      <c r="D180" s="12"/>
      <c r="E180" s="12"/>
      <c r="F180" s="12"/>
    </row>
    <row r="181" spans="1:6" x14ac:dyDescent="0.25">
      <c r="A181" s="12"/>
      <c r="B181" s="12"/>
      <c r="C181" s="12"/>
      <c r="D181" s="12"/>
      <c r="E181" s="12"/>
      <c r="F181" s="12"/>
    </row>
    <row r="182" spans="1:6" x14ac:dyDescent="0.25">
      <c r="A182" s="12"/>
      <c r="B182" s="12"/>
      <c r="C182" s="12"/>
      <c r="D182" s="12"/>
      <c r="E182" s="12"/>
      <c r="F182" s="12"/>
    </row>
    <row r="183" spans="1:6" x14ac:dyDescent="0.25">
      <c r="A183" s="12"/>
      <c r="B183" s="12"/>
      <c r="C183" s="12"/>
      <c r="D183" s="12"/>
      <c r="E183" s="12"/>
      <c r="F183" s="12"/>
    </row>
    <row r="184" spans="1:6" x14ac:dyDescent="0.25">
      <c r="A184" s="12"/>
      <c r="B184" s="12"/>
      <c r="C184" s="12"/>
      <c r="D184" s="12"/>
      <c r="E184" s="12"/>
      <c r="F184" s="12"/>
    </row>
    <row r="185" spans="1:6" x14ac:dyDescent="0.25">
      <c r="A185" s="12"/>
      <c r="B185" s="12"/>
      <c r="C185" s="12"/>
      <c r="D185" s="12"/>
      <c r="E185" s="12"/>
      <c r="F185" s="12"/>
    </row>
    <row r="186" spans="1:6" x14ac:dyDescent="0.25">
      <c r="A186" s="12"/>
      <c r="B186" s="12"/>
      <c r="C186" s="12"/>
      <c r="D186" s="12"/>
      <c r="E186" s="12"/>
      <c r="F186" s="12"/>
    </row>
    <row r="187" spans="1:6" x14ac:dyDescent="0.25">
      <c r="A187" s="12"/>
      <c r="B187" s="12"/>
      <c r="C187" s="12"/>
      <c r="D187" s="12"/>
      <c r="E187" s="12"/>
      <c r="F187" s="12"/>
    </row>
    <row r="188" spans="1:6" x14ac:dyDescent="0.25">
      <c r="A188" s="12"/>
      <c r="B188" s="12"/>
      <c r="C188" s="12"/>
      <c r="D188" s="12"/>
      <c r="E188" s="12"/>
      <c r="F188" s="12"/>
    </row>
    <row r="189" spans="1:6" x14ac:dyDescent="0.25">
      <c r="A189" s="12"/>
      <c r="B189" s="12"/>
      <c r="C189" s="12"/>
      <c r="D189" s="12"/>
      <c r="E189" s="12"/>
      <c r="F189" s="12"/>
    </row>
    <row r="190" spans="1:6" x14ac:dyDescent="0.25">
      <c r="A190" s="12"/>
      <c r="B190" s="12"/>
      <c r="C190" s="12"/>
      <c r="D190" s="12"/>
      <c r="E190" s="12"/>
      <c r="F190" s="12"/>
    </row>
    <row r="191" spans="1:6" x14ac:dyDescent="0.25">
      <c r="A191" s="12"/>
      <c r="B191" s="12"/>
      <c r="C191" s="12"/>
      <c r="D191" s="12"/>
      <c r="E191" s="12"/>
      <c r="F191" s="12"/>
    </row>
    <row r="192" spans="1:6" x14ac:dyDescent="0.25">
      <c r="A192" s="12"/>
      <c r="B192" s="12"/>
      <c r="C192" s="12"/>
      <c r="D192" s="12"/>
      <c r="E192" s="12"/>
      <c r="F192" s="12"/>
    </row>
    <row r="193" spans="1:6" x14ac:dyDescent="0.25">
      <c r="A193" s="12"/>
      <c r="B193" s="12"/>
      <c r="C193" s="12"/>
      <c r="D193" s="12"/>
      <c r="E193" s="12"/>
      <c r="F193" s="12"/>
    </row>
  </sheetData>
  <sortState xmlns:xlrd2="http://schemas.microsoft.com/office/spreadsheetml/2017/richdata2" ref="A46:F49">
    <sortCondition ref="A38"/>
  </sortState>
  <mergeCells count="12">
    <mergeCell ref="A53:E53"/>
    <mergeCell ref="A50:E50"/>
    <mergeCell ref="A51:E51"/>
    <mergeCell ref="A52:E52"/>
    <mergeCell ref="A48:E48"/>
    <mergeCell ref="A49:E49"/>
    <mergeCell ref="A47:E47"/>
    <mergeCell ref="A1:E1"/>
    <mergeCell ref="A3:E3"/>
    <mergeCell ref="A29:E29"/>
    <mergeCell ref="A2:E2"/>
    <mergeCell ref="A45:E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2'!Print_Titles</vt:lpstr>
    </vt:vector>
  </TitlesOfParts>
  <Company>NYC Department of Health and Mental Hygiene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 Adams</dc:creator>
  <cp:lastModifiedBy>Jeffrey Grossman</cp:lastModifiedBy>
  <cp:lastPrinted>2019-05-07T12:38:40Z</cp:lastPrinted>
  <dcterms:created xsi:type="dcterms:W3CDTF">2018-10-01T19:54:49Z</dcterms:created>
  <dcterms:modified xsi:type="dcterms:W3CDTF">2019-06-06T14:32:38Z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