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ossman\Downloads\stop\"/>
    </mc:Choice>
  </mc:AlternateContent>
  <xr:revisionPtr revIDLastSave="0" documentId="8_{3E87EDDE-4FB6-4D2F-8B2A-49424DE2675D}" xr6:coauthVersionLast="45" xr6:coauthVersionMax="45" xr10:uidLastSave="{00000000-0000-0000-0000-000000000000}"/>
  <bookViews>
    <workbookView xWindow="-120" yWindow="-120" windowWidth="20730" windowHeight="11160"/>
  </bookViews>
  <sheets>
    <sheet name="Isolation Tool" sheetId="10" r:id="rId1"/>
    <sheet name="Surge Planning Master" sheetId="4" r:id="rId2"/>
    <sheet name="Emergency Census Tool" sheetId="5" r:id="rId3"/>
    <sheet name="Response Tool" sheetId="6" r:id="rId4"/>
    <sheet name="Facility Assessment &amp; Checklist" sheetId="8" r:id="rId5"/>
    <sheet name="Facility Expansion Catalog" sheetId="9" r:id="rId6"/>
    <sheet name="Equip &amp; Supply Needs Assess" sheetId="12" r:id="rId7"/>
    <sheet name="Equip &amp; Supply Checklist" sheetId="13" r:id="rId8"/>
    <sheet name="Pharma Cache" sheetId="11" r:id="rId9"/>
    <sheet name="Sheet1" sheetId="14" r:id="rId10"/>
  </sheets>
  <definedNames>
    <definedName name="_xlnm.Print_Area" localSheetId="2">'Emergency Census Tool'!$A$1:$S$36</definedName>
    <definedName name="_xlnm.Print_Area" localSheetId="7">'Equip &amp; Supply Checklist'!$A$1:$F$45</definedName>
    <definedName name="_xlnm.Print_Area" localSheetId="6">'Equip &amp; Supply Needs Assess'!$A$1:$G$39</definedName>
    <definedName name="_xlnm.Print_Area" localSheetId="4">'Facility Assessment &amp; Checklist'!$A$1:$F$43</definedName>
    <definedName name="_xlnm.Print_Area" localSheetId="5">'Facility Expansion Catalog'!$A$1:$J$38</definedName>
    <definedName name="_xlnm.Print_Area" localSheetId="0">'Isolation Tool'!$A$1:$G$44</definedName>
    <definedName name="_xlnm.Print_Area" localSheetId="8">'Pharma Cache'!$A$1:$F$39</definedName>
    <definedName name="_xlnm.Print_Area" localSheetId="3">'Response Tool'!$A$1:$L$45</definedName>
    <definedName name="_xlnm.Print_Area" localSheetId="1">'Surge Planning Master'!$A$1:$G$42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4" l="1"/>
  <c r="D14" i="4"/>
  <c r="D15" i="4"/>
  <c r="D26" i="4" s="1"/>
  <c r="D16" i="4"/>
  <c r="D17" i="4"/>
  <c r="D18" i="4"/>
  <c r="D19" i="4"/>
  <c r="D20" i="4"/>
  <c r="D21" i="4"/>
  <c r="D22" i="4"/>
  <c r="D23" i="4"/>
  <c r="D24" i="4"/>
  <c r="D25" i="4"/>
  <c r="D13" i="4"/>
  <c r="D10" i="4"/>
  <c r="D6" i="4"/>
  <c r="D7" i="4"/>
  <c r="D8" i="4"/>
  <c r="D9" i="4"/>
  <c r="D5" i="4"/>
  <c r="D11" i="4" s="1"/>
  <c r="D51" i="4" s="1"/>
  <c r="D34" i="4"/>
  <c r="D42" i="4"/>
  <c r="I8" i="6"/>
  <c r="I15" i="6" s="1"/>
  <c r="I11" i="6"/>
  <c r="D28" i="4"/>
  <c r="D35" i="4" s="1"/>
  <c r="D29" i="4"/>
  <c r="D31" i="4"/>
  <c r="D32" i="4"/>
  <c r="D33" i="4"/>
  <c r="D37" i="4"/>
  <c r="D43" i="4" s="1"/>
  <c r="D38" i="4"/>
  <c r="D39" i="4"/>
  <c r="D40" i="4"/>
  <c r="D41" i="4"/>
  <c r="D45" i="4"/>
  <c r="D46" i="4"/>
  <c r="D47" i="4" s="1"/>
  <c r="D50" i="4"/>
  <c r="B28" i="9"/>
  <c r="B37" i="9"/>
  <c r="F16" i="6"/>
  <c r="F43" i="6"/>
  <c r="F45" i="6" s="1"/>
  <c r="F30" i="6"/>
  <c r="F17" i="6"/>
  <c r="F44" i="6"/>
  <c r="F31" i="6"/>
  <c r="K14" i="6"/>
  <c r="K13" i="6"/>
  <c r="K12" i="6"/>
  <c r="K11" i="6"/>
  <c r="K10" i="6"/>
  <c r="K9" i="6"/>
  <c r="K8" i="6"/>
  <c r="K17" i="6" s="1"/>
  <c r="K44" i="6" s="1"/>
  <c r="K22" i="6"/>
  <c r="K25" i="6"/>
  <c r="K31" i="6"/>
  <c r="K26" i="6"/>
  <c r="K27" i="6"/>
  <c r="K28" i="6"/>
  <c r="I12" i="6"/>
  <c r="I13" i="6"/>
  <c r="I14" i="6"/>
  <c r="I19" i="6"/>
  <c r="I31" i="6" s="1"/>
  <c r="I22" i="6"/>
  <c r="I25" i="6"/>
  <c r="I26" i="6"/>
  <c r="I27" i="6"/>
  <c r="I28" i="6"/>
  <c r="G8" i="6"/>
  <c r="G17" i="6" s="1"/>
  <c r="G44" i="6" s="1"/>
  <c r="G11" i="6"/>
  <c r="G12" i="6"/>
  <c r="G13" i="6"/>
  <c r="G14" i="6"/>
  <c r="G19" i="6"/>
  <c r="G22" i="6"/>
  <c r="G25" i="6"/>
  <c r="G31" i="6" s="1"/>
  <c r="G26" i="6"/>
  <c r="G27" i="6"/>
  <c r="G28" i="6"/>
  <c r="K16" i="6"/>
  <c r="K23" i="6"/>
  <c r="K24" i="6"/>
  <c r="K30" i="6"/>
  <c r="K43" i="6"/>
  <c r="I9" i="6"/>
  <c r="I10" i="6"/>
  <c r="I16" i="6"/>
  <c r="I20" i="6"/>
  <c r="I30" i="6" s="1"/>
  <c r="I43" i="6" s="1"/>
  <c r="I21" i="6"/>
  <c r="I23" i="6"/>
  <c r="I24" i="6"/>
  <c r="G9" i="6"/>
  <c r="G16" i="6"/>
  <c r="G10" i="6"/>
  <c r="G20" i="6"/>
  <c r="G30" i="6" s="1"/>
  <c r="G43" i="6" s="1"/>
  <c r="G21" i="6"/>
  <c r="G29" i="6"/>
  <c r="G23" i="6"/>
  <c r="G24" i="6"/>
  <c r="K29" i="6"/>
  <c r="F29" i="6"/>
  <c r="E29" i="6"/>
  <c r="D29" i="6"/>
  <c r="C29" i="6"/>
  <c r="B29" i="6"/>
  <c r="K21" i="6"/>
  <c r="K20" i="6"/>
  <c r="K19" i="6"/>
  <c r="F15" i="6"/>
  <c r="E15" i="6"/>
  <c r="D15" i="6"/>
  <c r="C15" i="6"/>
  <c r="B15" i="6"/>
  <c r="G33" i="6"/>
  <c r="G41" i="6" s="1"/>
  <c r="G34" i="6"/>
  <c r="G35" i="6"/>
  <c r="G36" i="6"/>
  <c r="G37" i="6"/>
  <c r="G38" i="6"/>
  <c r="G39" i="6"/>
  <c r="B40" i="6"/>
  <c r="C40" i="6"/>
  <c r="D40" i="6"/>
  <c r="E40" i="6"/>
  <c r="F40" i="6"/>
  <c r="K33" i="6"/>
  <c r="K41" i="6" s="1"/>
  <c r="K34" i="6"/>
  <c r="K35" i="6"/>
  <c r="K36" i="6"/>
  <c r="K37" i="6"/>
  <c r="K38" i="6"/>
  <c r="K39" i="6"/>
  <c r="I33" i="6"/>
  <c r="I40" i="6" s="1"/>
  <c r="I34" i="6"/>
  <c r="I35" i="6"/>
  <c r="I36" i="6"/>
  <c r="I37" i="6"/>
  <c r="I38" i="6"/>
  <c r="I39" i="6"/>
  <c r="K40" i="6"/>
  <c r="K15" i="6"/>
  <c r="I29" i="6" l="1"/>
  <c r="I41" i="6"/>
  <c r="I17" i="6"/>
  <c r="I44" i="6" s="1"/>
  <c r="G40" i="6"/>
  <c r="G15" i="6"/>
  <c r="G16" i="4"/>
  <c r="G37" i="4"/>
  <c r="G25" i="4"/>
</calcChain>
</file>

<file path=xl/sharedStrings.xml><?xml version="1.0" encoding="utf-8"?>
<sst xmlns="http://schemas.openxmlformats.org/spreadsheetml/2006/main" count="514" uniqueCount="266">
  <si>
    <t>Date:</t>
  </si>
  <si>
    <t>SURGE 1: TRADITIONAL CLINICAL</t>
  </si>
  <si>
    <t>SURGE 2: NON TRADITIONAL CLINICAL</t>
  </si>
  <si>
    <t>Cardiology (Monitored)</t>
  </si>
  <si>
    <t>Capacity</t>
  </si>
  <si>
    <t>Surge</t>
  </si>
  <si>
    <t>Total</t>
  </si>
  <si>
    <t>Total Cardiology Beds</t>
  </si>
  <si>
    <t>Med/Surg</t>
  </si>
  <si>
    <t>Surge 2 Beds TOTAL</t>
  </si>
  <si>
    <t>Critical Care</t>
  </si>
  <si>
    <t>SURGE 3: NON CLINICAL</t>
  </si>
  <si>
    <t>Total Critical Care Beds</t>
  </si>
  <si>
    <t>L&amp;D/OB-Gyn</t>
  </si>
  <si>
    <t>Surge 3 Beds TOTAL</t>
  </si>
  <si>
    <t>Pediatrics</t>
  </si>
  <si>
    <t>AIIR BEDS</t>
  </si>
  <si>
    <t>Unit &amp; Room Numbers</t>
  </si>
  <si>
    <t>Beds</t>
  </si>
  <si>
    <t>Psych &amp; Detox</t>
  </si>
  <si>
    <t>Total Psych/Detox Beds</t>
  </si>
  <si>
    <t>Rehab</t>
  </si>
  <si>
    <t>Total Rehab Beds</t>
  </si>
  <si>
    <t>SURGE 1 TOTALS (INPATIENT)</t>
  </si>
  <si>
    <t>Surge 1 Beds TOTAL</t>
  </si>
  <si>
    <t>AIIR Beds TOTAL</t>
  </si>
  <si>
    <t>EMERGENCY CENSUS TOOL</t>
  </si>
  <si>
    <t>Time:</t>
  </si>
  <si>
    <t>Manager/Representative:</t>
  </si>
  <si>
    <t>TRADITIONAL CLINICAL</t>
  </si>
  <si>
    <t>NON TRADITIONAL CLINICAL</t>
  </si>
  <si>
    <t>UNIT (Medicine)</t>
  </si>
  <si>
    <t>Ops Cap</t>
  </si>
  <si>
    <t>Add'l Cap</t>
  </si>
  <si>
    <t>Max Cap</t>
  </si>
  <si>
    <t>Vac</t>
  </si>
  <si>
    <t>P/D</t>
  </si>
  <si>
    <t>D/C</t>
  </si>
  <si>
    <t>Transfers</t>
  </si>
  <si>
    <t>UNIT / AREA</t>
  </si>
  <si>
    <t>Cap</t>
  </si>
  <si>
    <t>In</t>
  </si>
  <si>
    <t>Out</t>
  </si>
  <si>
    <t>NON CLINICAL</t>
  </si>
  <si>
    <t>UNIT (Surgery)</t>
  </si>
  <si>
    <t>UNIT (ICU)</t>
  </si>
  <si>
    <t>HOLDS</t>
  </si>
  <si>
    <t>ISOLATION</t>
  </si>
  <si>
    <t>ED</t>
  </si>
  <si>
    <t>Available</t>
  </si>
  <si>
    <t>OR</t>
  </si>
  <si>
    <t>Direct Admit</t>
  </si>
  <si>
    <t>TOTAL</t>
  </si>
  <si>
    <r>
      <t>Key</t>
    </r>
    <r>
      <rPr>
        <sz val="9"/>
        <rFont val="Arial"/>
        <family val="2"/>
      </rPr>
      <t xml:space="preserve">: </t>
    </r>
    <r>
      <rPr>
        <b/>
        <sz val="9"/>
        <rFont val="Arial"/>
        <family val="2"/>
      </rPr>
      <t>Ops Cap</t>
    </r>
    <r>
      <rPr>
        <sz val="9"/>
        <rFont val="Arial"/>
        <family val="2"/>
      </rPr>
      <t xml:space="preserve"> - Normal Capacity; </t>
    </r>
    <r>
      <rPr>
        <b/>
        <sz val="9"/>
        <rFont val="Arial"/>
        <family val="2"/>
      </rPr>
      <t>Add'l Cap</t>
    </r>
    <r>
      <rPr>
        <sz val="9"/>
        <rFont val="Arial"/>
        <family val="2"/>
      </rPr>
      <t xml:space="preserve"> - # Beds added on to Ops Cap; </t>
    </r>
    <r>
      <rPr>
        <b/>
        <sz val="9"/>
        <rFont val="Arial"/>
        <family val="2"/>
      </rPr>
      <t>Max Cap</t>
    </r>
    <r>
      <rPr>
        <sz val="9"/>
        <rFont val="Arial"/>
        <family val="2"/>
      </rPr>
      <t xml:space="preserve"> - Ops Cap plus Add'l Cap; </t>
    </r>
    <r>
      <rPr>
        <b/>
        <sz val="9"/>
        <rFont val="Arial"/>
        <family val="2"/>
      </rPr>
      <t>Vac</t>
    </r>
    <r>
      <rPr>
        <sz val="9"/>
        <rFont val="Arial"/>
        <family val="2"/>
      </rPr>
      <t xml:space="preserve"> - Vacant; </t>
    </r>
    <r>
      <rPr>
        <b/>
        <sz val="9"/>
        <rFont val="Arial"/>
        <family val="2"/>
      </rPr>
      <t>P/D</t>
    </r>
    <r>
      <rPr>
        <sz val="9"/>
        <rFont val="Arial"/>
        <family val="2"/>
      </rPr>
      <t xml:space="preserve"> - Potential Discharge; </t>
    </r>
    <r>
      <rPr>
        <b/>
        <sz val="9"/>
        <rFont val="Arial"/>
        <family val="2"/>
      </rPr>
      <t>D/C</t>
    </r>
    <r>
      <rPr>
        <sz val="9"/>
        <rFont val="Arial"/>
        <family val="2"/>
      </rPr>
      <t xml:space="preserve"> - Discharge; </t>
    </r>
    <r>
      <rPr>
        <b/>
        <sz val="9"/>
        <rFont val="Arial"/>
        <family val="2"/>
      </rPr>
      <t>Trans</t>
    </r>
    <r>
      <rPr>
        <sz val="9"/>
        <rFont val="Arial"/>
        <family val="2"/>
      </rPr>
      <t xml:space="preserve"> - Transfer</t>
    </r>
  </si>
  <si>
    <t>RESPONSE TOOL</t>
  </si>
  <si>
    <t>0 to 24 hours (and ongoing)</t>
  </si>
  <si>
    <t>Name/Title:</t>
  </si>
  <si>
    <t>Date/Time:</t>
  </si>
  <si>
    <t>BEDS</t>
  </si>
  <si>
    <t>PATIENT CARE STAFFING</t>
  </si>
  <si>
    <t>Baseline (Ops Cap)</t>
  </si>
  <si>
    <t>Actual Census</t>
  </si>
  <si>
    <t>RPDs</t>
  </si>
  <si>
    <t>Additional Capacity</t>
  </si>
  <si>
    <t>Maximum Capacity</t>
  </si>
  <si>
    <t>Vacant Beds</t>
  </si>
  <si>
    <t>Maximum # of Patients per RN</t>
  </si>
  <si>
    <t>Min # RNs Required at Maximum Capacity</t>
  </si>
  <si>
    <t>Maximum # of Beds per RN-Extender</t>
  </si>
  <si>
    <t>Min # RN-Extenders Required at Maximum Capacity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</si>
  <si>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</si>
  <si>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</si>
  <si>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</si>
  <si>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</si>
  <si>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</si>
  <si>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</si>
  <si>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</si>
  <si>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</si>
  <si>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</si>
  <si>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</si>
  <si>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Cardiology</t>
  </si>
  <si>
    <t>TOTALS</t>
  </si>
  <si>
    <t>Monitored Beds in Trad Clin Space</t>
  </si>
  <si>
    <t>Unmonitored Beds in Trad Clin Space</t>
  </si>
  <si>
    <t>Monitored Beds in Non-Trad Clin Space</t>
  </si>
  <si>
    <t>Unmonitored Beds in Non-Trad Clin Space</t>
  </si>
  <si>
    <t>Unmonitored Beds in Non Clin Space</t>
  </si>
  <si>
    <r>
      <t>TOTAL COMBINED</t>
    </r>
    <r>
      <rPr>
        <sz val="10"/>
        <rFont val="Arial"/>
      </rPr>
      <t xml:space="preserve"> Monitored Beds</t>
    </r>
  </si>
  <si>
    <r>
      <t>TOTAL COMBINED</t>
    </r>
    <r>
      <rPr>
        <sz val="10"/>
        <rFont val="Arial"/>
      </rPr>
      <t xml:space="preserve"> Unmonitored Beds</t>
    </r>
  </si>
  <si>
    <t>TOTAL BEDS</t>
  </si>
  <si>
    <r>
      <t>SURGE</t>
    </r>
    <r>
      <rPr>
        <b/>
        <sz val="12"/>
        <color indexed="9"/>
        <rFont val="Arial"/>
        <family val="2"/>
      </rPr>
      <t xml:space="preserve">  </t>
    </r>
    <r>
      <rPr>
        <b/>
        <sz val="16"/>
        <color indexed="9"/>
        <rFont val="Arial"/>
        <family val="2"/>
      </rPr>
      <t>1</t>
    </r>
    <r>
      <rPr>
        <b/>
        <sz val="12"/>
        <color indexed="9"/>
        <rFont val="Arial"/>
        <family val="2"/>
      </rPr>
      <t xml:space="preserve"> </t>
    </r>
    <r>
      <rPr>
        <b/>
        <sz val="14"/>
        <color indexed="9"/>
        <rFont val="Arial"/>
        <family val="2"/>
      </rPr>
      <t xml:space="preserve"> (0 - 8 hours)</t>
    </r>
  </si>
  <si>
    <r>
      <t xml:space="preserve">SURGE  </t>
    </r>
    <r>
      <rPr>
        <b/>
        <sz val="16"/>
        <color indexed="9"/>
        <rFont val="Arial"/>
        <family val="2"/>
      </rPr>
      <t>2</t>
    </r>
    <r>
      <rPr>
        <b/>
        <sz val="14"/>
        <color indexed="9"/>
        <rFont val="Arial"/>
        <family val="2"/>
      </rPr>
      <t xml:space="preserve">  (8 - 16 hours)</t>
    </r>
  </si>
  <si>
    <r>
      <t xml:space="preserve">SURGE  </t>
    </r>
    <r>
      <rPr>
        <b/>
        <sz val="16"/>
        <color indexed="9"/>
        <rFont val="Arial"/>
        <family val="2"/>
      </rPr>
      <t>3</t>
    </r>
    <r>
      <rPr>
        <b/>
        <sz val="14"/>
        <color indexed="9"/>
        <rFont val="Arial"/>
        <family val="2"/>
      </rPr>
      <t xml:space="preserve">  (16 - </t>
    </r>
    <r>
      <rPr>
        <b/>
        <sz val="14"/>
        <color indexed="9"/>
        <rFont val="Symbol"/>
        <family val="1"/>
        <charset val="2"/>
      </rPr>
      <t>¥</t>
    </r>
    <r>
      <rPr>
        <b/>
        <sz val="14"/>
        <color indexed="9"/>
        <rFont val="Arial"/>
        <family val="2"/>
      </rPr>
      <t xml:space="preserve"> hours)</t>
    </r>
  </si>
  <si>
    <t>EXAMPLE</t>
  </si>
  <si>
    <t>NYC DOHMH BED SURGE CAPACITY EXPANSION TOOL</t>
  </si>
  <si>
    <t>Observation</t>
  </si>
  <si>
    <t>Medical</t>
  </si>
  <si>
    <t>Critical</t>
  </si>
  <si>
    <t>Isolation</t>
  </si>
  <si>
    <t>Peds</t>
  </si>
  <si>
    <t>1. Facility Critical Needs Assessment Tool</t>
  </si>
  <si>
    <t>for Capacity Expansion into Non-Traditional &amp; Non-Clinical Space</t>
  </si>
  <si>
    <t>Bathrooms</t>
  </si>
  <si>
    <t>Emergency Power</t>
  </si>
  <si>
    <t>HVAC</t>
  </si>
  <si>
    <t>Medical Gases</t>
  </si>
  <si>
    <t>Negative Pressure</t>
  </si>
  <si>
    <t>Power Source</t>
  </si>
  <si>
    <t>Sinks</t>
  </si>
  <si>
    <t>Ventilators</t>
  </si>
  <si>
    <t>Work Space</t>
  </si>
  <si>
    <t>2. Facility Planning Needs Checklist</t>
  </si>
  <si>
    <t>Unit / Expansion Area &amp; Location:</t>
  </si>
  <si>
    <t>Maximum Inpatient Capacity:</t>
  </si>
  <si>
    <t>Name / Title of Assessor:</t>
  </si>
  <si>
    <t>NOTES</t>
  </si>
  <si>
    <t>Able to Relocate Original Services</t>
  </si>
  <si>
    <t>¨</t>
  </si>
  <si>
    <t>Access to Clinical Labs Services</t>
  </si>
  <si>
    <t>Access to Radiology</t>
  </si>
  <si>
    <t>Adaptability/Conversion of Space</t>
  </si>
  <si>
    <t>Adequate Square Footage</t>
  </si>
  <si>
    <t>Easily Accessible</t>
  </si>
  <si>
    <t>HVAC Considerations / Isolation Issues</t>
  </si>
  <si>
    <t>Patient Access</t>
  </si>
  <si>
    <t>Proximity to Primary Space</t>
  </si>
  <si>
    <t>Utilities/Communications</t>
  </si>
  <si>
    <r>
      <t xml:space="preserve">Adequate </t>
    </r>
    <r>
      <rPr>
        <sz val="11"/>
        <rFont val="Wingdings"/>
        <charset val="2"/>
      </rPr>
      <t>þ</t>
    </r>
  </si>
  <si>
    <t>3. Facility Expansion Catalog</t>
  </si>
  <si>
    <t>In-Patient Expansion</t>
  </si>
  <si>
    <t>ADULT</t>
  </si>
  <si>
    <t>PEDIATRIC</t>
  </si>
  <si>
    <t>Adult                          Pediatrics</t>
  </si>
  <si>
    <t>Expansion Area</t>
  </si>
  <si>
    <t>Number of Beds</t>
  </si>
  <si>
    <t>Surge 2 - Non Traditional Clinical Space</t>
  </si>
  <si>
    <t>TOTAL NON TRADITIONAL BEDS</t>
  </si>
  <si>
    <t>Surge 3 - Non Clinical Space</t>
  </si>
  <si>
    <t>TOTAL NON CLINICAL BEDS</t>
  </si>
  <si>
    <t>ISOLATION ROOMS</t>
  </si>
  <si>
    <t>Date &amp; Time:                                                                   Name/Title:</t>
  </si>
  <si>
    <t>Isolation Rooms</t>
  </si>
  <si>
    <t>(UV &amp; Negative Pressure)</t>
  </si>
  <si>
    <t>Status</t>
  </si>
  <si>
    <t>Notes</t>
  </si>
  <si>
    <t>[Unit]</t>
  </si>
  <si>
    <t>Rm/Bed</t>
  </si>
  <si>
    <t>[ICUs]</t>
  </si>
  <si>
    <t>Unit/Bed</t>
  </si>
  <si>
    <t>PHARMACEUTICAL CACHE</t>
  </si>
  <si>
    <t>for Inpatients, Hospital Personnel, Medical Staff and Family Members</t>
  </si>
  <si>
    <t xml:space="preserve">Location: </t>
  </si>
  <si>
    <t>24/7 Contact Info:</t>
  </si>
  <si>
    <t>BIOLOGICAL PREPAREDNESS</t>
  </si>
  <si>
    <t>ITEM</t>
  </si>
  <si>
    <t>STRENGTH</t>
  </si>
  <si>
    <t>FORM</t>
  </si>
  <si>
    <t>PAR</t>
  </si>
  <si>
    <t>CURRENT</t>
  </si>
  <si>
    <t>Amoxicillin</t>
  </si>
  <si>
    <t>200 mg</t>
  </si>
  <si>
    <t>oral</t>
  </si>
  <si>
    <t>500 mg</t>
  </si>
  <si>
    <t>Ciprofloxacin</t>
  </si>
  <si>
    <t>250 mg</t>
  </si>
  <si>
    <t>400 mg</t>
  </si>
  <si>
    <t>IV</t>
  </si>
  <si>
    <t>Doxycycline</t>
  </si>
  <si>
    <t>100 mg</t>
  </si>
  <si>
    <t>Levofloxacin</t>
  </si>
  <si>
    <t>Moxifloxacin</t>
  </si>
  <si>
    <t>CHEMICAL / RADIATION PREPAREDNESS</t>
  </si>
  <si>
    <t>Amyl Nitrate</t>
  </si>
  <si>
    <t>0.3 ml</t>
  </si>
  <si>
    <t>12 asperols</t>
  </si>
  <si>
    <t>Atropine</t>
  </si>
  <si>
    <t>10 mg/ml</t>
  </si>
  <si>
    <t>vials</t>
  </si>
  <si>
    <t>8 mg/ml</t>
  </si>
  <si>
    <t>syringes</t>
  </si>
  <si>
    <t>BAL (Dimercaprol)</t>
  </si>
  <si>
    <t>3 ml</t>
  </si>
  <si>
    <t>ampule</t>
  </si>
  <si>
    <t>Cidofovir</t>
  </si>
  <si>
    <t>Cyanide Kits</t>
  </si>
  <si>
    <t>375 mg</t>
  </si>
  <si>
    <t>Lorazepam</t>
  </si>
  <si>
    <t>2 mg/ml</t>
  </si>
  <si>
    <t>4 mg/ml</t>
  </si>
  <si>
    <t>tubes</t>
  </si>
  <si>
    <t>Lugols Solution</t>
  </si>
  <si>
    <t>473 ml</t>
  </si>
  <si>
    <t>Mark I</t>
  </si>
  <si>
    <t>Injectors</t>
  </si>
  <si>
    <t>Pralidoxime chloride</t>
  </si>
  <si>
    <t>1 gm</t>
  </si>
  <si>
    <t>Sodium Nitrite</t>
  </si>
  <si>
    <t>300 mg</t>
  </si>
  <si>
    <t>Sodium Thiosulfite</t>
  </si>
  <si>
    <t>12.5 gm</t>
  </si>
  <si>
    <t>Succimer</t>
  </si>
  <si>
    <t>Vanceril Inhalers</t>
  </si>
  <si>
    <t>1. Equipment &amp; Supply Needs Assessment Guide</t>
  </si>
  <si>
    <t>for Capacity Expansion into Non-Traditional and Non-Clinical Space</t>
  </si>
  <si>
    <t>Peds Critical</t>
  </si>
  <si>
    <t>BP Machines</t>
  </si>
  <si>
    <t>Cardiac Monitors - Portable/Adult</t>
  </si>
  <si>
    <t>Cardiac Monitors - Portable/Pediatric</t>
  </si>
  <si>
    <t>Communication Equipment</t>
  </si>
  <si>
    <t>Crash Cart</t>
  </si>
  <si>
    <t>Cribs</t>
  </si>
  <si>
    <t>Dialysis Machines - Fixed</t>
  </si>
  <si>
    <t>Documents</t>
  </si>
  <si>
    <t>Food Refrigerators</t>
  </si>
  <si>
    <t>Hand Cleaner</t>
  </si>
  <si>
    <t>HEPA Unit - Portable</t>
  </si>
  <si>
    <t>Infusion Pumps</t>
  </si>
  <si>
    <t>IV Poles / Pumps</t>
  </si>
  <si>
    <t>Linens (Clean &amp; Soiled)</t>
  </si>
  <si>
    <t>Medication Refrigerators</t>
  </si>
  <si>
    <t>PCA Pumps</t>
  </si>
  <si>
    <t>Patient Gowns</t>
  </si>
  <si>
    <t>Personal Protective Equip. (PPE)</t>
  </si>
  <si>
    <t>Pharmaceuticals</t>
  </si>
  <si>
    <r>
      <t>Portable 0</t>
    </r>
    <r>
      <rPr>
        <vertAlign val="subscript"/>
        <sz val="9"/>
        <rFont val="Arial"/>
        <family val="2"/>
      </rPr>
      <t>2</t>
    </r>
  </si>
  <si>
    <t>Portable Suction</t>
  </si>
  <si>
    <t>Portable X-ray</t>
  </si>
  <si>
    <t>Regulated Waste Container</t>
  </si>
  <si>
    <t>Sharps Container</t>
  </si>
  <si>
    <t>Slit Lamp</t>
  </si>
  <si>
    <t>Stretchers</t>
  </si>
  <si>
    <t>Supply Carts</t>
  </si>
  <si>
    <t>Telemetry Boxes</t>
  </si>
  <si>
    <t>Temperature</t>
  </si>
  <si>
    <t>Ventilators - Portable/Adult</t>
  </si>
  <si>
    <t>Ventilators - Portable/Pediatric</t>
  </si>
  <si>
    <t>Wheelchairs</t>
  </si>
  <si>
    <t>2. Equipment &amp; Supply Checklist</t>
  </si>
  <si>
    <t>Quantity</t>
  </si>
  <si>
    <t>Storage Location</t>
  </si>
  <si>
    <t>Access Info</t>
  </si>
  <si>
    <t>Cardiac Monitors - Portable/Peds</t>
  </si>
  <si>
    <t>Dialysis Machines</t>
  </si>
  <si>
    <t>Peritoneal Dialysis Kits</t>
  </si>
  <si>
    <t>Personal Protective Equipment (PPE)</t>
  </si>
  <si>
    <r>
      <t>Portable 0</t>
    </r>
    <r>
      <rPr>
        <vertAlign val="subscript"/>
        <sz val="10"/>
        <rFont val="Arial"/>
        <family val="2"/>
      </rPr>
      <t>2</t>
    </r>
  </si>
  <si>
    <t>Pulse Oximeter</t>
  </si>
  <si>
    <t>Ventilators - Portable/Peds</t>
  </si>
  <si>
    <r>
      <t>Bold/Italics</t>
    </r>
    <r>
      <rPr>
        <sz val="10"/>
        <rFont val="Arial"/>
      </rPr>
      <t xml:space="preserve"> items are generally "available in hospital" - not unit/area specific</t>
    </r>
  </si>
  <si>
    <t>Unit/Area</t>
  </si>
  <si>
    <t>Area</t>
  </si>
  <si>
    <t>Unit/Rm #s</t>
  </si>
  <si>
    <t>Pysch &amp; Detox</t>
  </si>
  <si>
    <t>EMERGENCY DEPARTMENT</t>
  </si>
  <si>
    <t>ED - Adults</t>
  </si>
  <si>
    <t>ED - Peds</t>
  </si>
  <si>
    <t>AIIR - Adult</t>
  </si>
  <si>
    <t>AIIR - Peds</t>
  </si>
  <si>
    <t>ED TOTAL</t>
  </si>
  <si>
    <t>Fast Track</t>
  </si>
  <si>
    <t>Medicine</t>
  </si>
  <si>
    <t>Surg</t>
  </si>
  <si>
    <t>Total Surg Beds</t>
  </si>
  <si>
    <t>Total Med Beds</t>
  </si>
  <si>
    <t>SURGE PLANNING MASTER</t>
  </si>
  <si>
    <t xml:space="preserve">Hospital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</si>
</sst>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57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color indexed="9"/>
      <name val="Symbol"/>
      <family val="1"/>
      <charset val="2"/>
    </font>
    <font>
      <sz val="10"/>
      <color indexed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Wingdings"/>
      <charset val="2"/>
    </font>
    <font>
      <sz val="11"/>
      <name val="Wingdings"/>
      <charset val="2"/>
    </font>
    <font>
      <sz val="9"/>
      <name val="Wingdings"/>
      <charset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0"/>
      <name val="Wingdings"/>
      <charset val="2"/>
    </font>
    <font>
      <sz val="10"/>
      <name val="Arial (W1)"/>
    </font>
    <font>
      <sz val="18"/>
      <name val="Wingdings"/>
      <charset val="2"/>
    </font>
    <font>
      <sz val="12"/>
      <color indexed="12"/>
      <name val="Times New Roman"/>
      <family val="1"/>
    </font>
    <font>
      <b/>
      <sz val="12"/>
      <color indexed="10"/>
      <name val="Arial"/>
      <family val="2"/>
    </font>
    <font>
      <vertAlign val="subscript"/>
      <sz val="9"/>
      <name val="Arial"/>
      <family val="2"/>
    </font>
    <font>
      <vertAlign val="subscript"/>
      <sz val="10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1">
    <xf numFmtId="0" fontId="0" fillId="0" borderId="0" xfId="0"/>
    <xf numFmtId="0" fontId="0" fillId="2" borderId="0" xfId="0" applyFill="1"/>
    <xf numFmtId="0" fontId="4" fillId="2" borderId="1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5" fillId="2" borderId="2" xfId="0" applyFont="1" applyFill="1" applyBorder="1"/>
    <xf numFmtId="0" fontId="7" fillId="2" borderId="0" xfId="0" applyFont="1" applyFill="1" applyBorder="1" applyAlignment="1">
      <alignment horizontal="center" wrapText="1"/>
    </xf>
    <xf numFmtId="0" fontId="10" fillId="2" borderId="0" xfId="0" applyFont="1" applyFill="1"/>
    <xf numFmtId="0" fontId="10" fillId="0" borderId="0" xfId="0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/>
    <xf numFmtId="0" fontId="1" fillId="0" borderId="7" xfId="0" applyFont="1" applyBorder="1" applyAlignment="1">
      <alignment horizontal="center"/>
    </xf>
    <xf numFmtId="0" fontId="0" fillId="2" borderId="0" xfId="0" applyFill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0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0" xfId="0" applyFont="1" applyFill="1" applyBorder="1" applyAlignment="1"/>
    <xf numFmtId="0" fontId="1" fillId="3" borderId="18" xfId="0" applyFont="1" applyFill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right"/>
    </xf>
    <xf numFmtId="0" fontId="0" fillId="2" borderId="0" xfId="0" applyFill="1" applyBorder="1"/>
    <xf numFmtId="0" fontId="5" fillId="0" borderId="17" xfId="0" applyFont="1" applyBorder="1"/>
    <xf numFmtId="0" fontId="1" fillId="3" borderId="2" xfId="0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0" fillId="0" borderId="22" xfId="0" applyFill="1" applyBorder="1" applyAlignment="1">
      <alignment horizontal="center"/>
    </xf>
    <xf numFmtId="0" fontId="11" fillId="0" borderId="32" xfId="0" applyFont="1" applyBorder="1" applyAlignment="1">
      <alignment horizontal="right"/>
    </xf>
    <xf numFmtId="0" fontId="1" fillId="0" borderId="31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right"/>
    </xf>
    <xf numFmtId="0" fontId="10" fillId="0" borderId="37" xfId="0" applyFont="1" applyFill="1" applyBorder="1" applyAlignment="1">
      <alignment horizontal="right"/>
    </xf>
    <xf numFmtId="0" fontId="10" fillId="0" borderId="0" xfId="0" applyFont="1" applyBorder="1"/>
    <xf numFmtId="0" fontId="10" fillId="2" borderId="0" xfId="0" applyFont="1" applyFill="1" applyBorder="1"/>
    <xf numFmtId="0" fontId="0" fillId="0" borderId="0" xfId="0" applyAlignment="1">
      <alignment horizontal="center"/>
    </xf>
    <xf numFmtId="0" fontId="12" fillId="2" borderId="0" xfId="0" applyFont="1" applyFill="1"/>
    <xf numFmtId="0" fontId="0" fillId="2" borderId="38" xfId="0" applyFill="1" applyBorder="1"/>
    <xf numFmtId="0" fontId="0" fillId="2" borderId="39" xfId="0" applyFill="1" applyBorder="1"/>
    <xf numFmtId="0" fontId="15" fillId="2" borderId="0" xfId="0" applyFont="1" applyFill="1" applyBorder="1" applyAlignment="1"/>
    <xf numFmtId="0" fontId="15" fillId="2" borderId="0" xfId="0" applyFont="1" applyFill="1" applyBorder="1"/>
    <xf numFmtId="0" fontId="10" fillId="2" borderId="39" xfId="0" applyFont="1" applyFill="1" applyBorder="1"/>
    <xf numFmtId="0" fontId="4" fillId="0" borderId="40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5" fillId="0" borderId="25" xfId="0" applyFont="1" applyBorder="1" applyAlignment="1">
      <alignment horizontal="center"/>
    </xf>
    <xf numFmtId="0" fontId="9" fillId="2" borderId="0" xfId="0" applyFont="1" applyFill="1" applyBorder="1"/>
    <xf numFmtId="0" fontId="4" fillId="0" borderId="41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9" fillId="2" borderId="0" xfId="0" applyFont="1" applyFill="1"/>
    <xf numFmtId="0" fontId="9" fillId="0" borderId="0" xfId="0" applyFont="1"/>
    <xf numFmtId="0" fontId="17" fillId="0" borderId="33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2" borderId="0" xfId="0" applyFont="1" applyFill="1" applyBorder="1"/>
    <xf numFmtId="0" fontId="17" fillId="0" borderId="43" xfId="0" applyFont="1" applyBorder="1" applyAlignment="1">
      <alignment horizontal="center"/>
    </xf>
    <xf numFmtId="0" fontId="16" fillId="2" borderId="0" xfId="0" applyFont="1" applyFill="1"/>
    <xf numFmtId="0" fontId="16" fillId="0" borderId="0" xfId="0" applyFont="1"/>
    <xf numFmtId="0" fontId="16" fillId="0" borderId="9" xfId="0" applyFont="1" applyBorder="1"/>
    <xf numFmtId="0" fontId="16" fillId="0" borderId="10" xfId="0" applyFont="1" applyBorder="1"/>
    <xf numFmtId="0" fontId="16" fillId="0" borderId="44" xfId="0" applyFont="1" applyBorder="1"/>
    <xf numFmtId="0" fontId="16" fillId="0" borderId="13" xfId="0" applyFont="1" applyBorder="1"/>
    <xf numFmtId="0" fontId="16" fillId="0" borderId="22" xfId="0" applyFont="1" applyBorder="1"/>
    <xf numFmtId="0" fontId="16" fillId="0" borderId="45" xfId="0" applyFont="1" applyBorder="1"/>
    <xf numFmtId="0" fontId="16" fillId="0" borderId="34" xfId="0" applyFont="1" applyBorder="1"/>
    <xf numFmtId="0" fontId="16" fillId="0" borderId="46" xfId="0" applyFont="1" applyBorder="1"/>
    <xf numFmtId="0" fontId="16" fillId="0" borderId="5" xfId="0" applyFont="1" applyBorder="1"/>
    <xf numFmtId="0" fontId="16" fillId="0" borderId="47" xfId="0" applyFont="1" applyBorder="1"/>
    <xf numFmtId="0" fontId="16" fillId="0" borderId="16" xfId="0" applyFont="1" applyBorder="1"/>
    <xf numFmtId="0" fontId="16" fillId="2" borderId="39" xfId="0" applyFont="1" applyFill="1" applyBorder="1"/>
    <xf numFmtId="0" fontId="16" fillId="0" borderId="6" xfId="0" applyFont="1" applyBorder="1"/>
    <xf numFmtId="0" fontId="4" fillId="0" borderId="36" xfId="0" applyFont="1" applyBorder="1" applyAlignment="1">
      <alignment horizontal="left"/>
    </xf>
    <xf numFmtId="0" fontId="4" fillId="0" borderId="48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6" fillId="0" borderId="49" xfId="0" applyFont="1" applyBorder="1"/>
    <xf numFmtId="0" fontId="16" fillId="0" borderId="50" xfId="0" applyFont="1" applyBorder="1"/>
    <xf numFmtId="0" fontId="17" fillId="0" borderId="16" xfId="0" applyFont="1" applyBorder="1" applyAlignment="1">
      <alignment horizontal="center"/>
    </xf>
    <xf numFmtId="0" fontId="16" fillId="0" borderId="51" xfId="0" applyFont="1" applyBorder="1"/>
    <xf numFmtId="0" fontId="16" fillId="0" borderId="52" xfId="0" applyFont="1" applyBorder="1"/>
    <xf numFmtId="0" fontId="0" fillId="2" borderId="53" xfId="0" applyFill="1" applyBorder="1"/>
    <xf numFmtId="0" fontId="10" fillId="0" borderId="54" xfId="0" applyFont="1" applyBorder="1" applyAlignment="1">
      <alignment horizontal="right"/>
    </xf>
    <xf numFmtId="0" fontId="0" fillId="2" borderId="55" xfId="0" applyFill="1" applyBorder="1"/>
    <xf numFmtId="0" fontId="0" fillId="0" borderId="56" xfId="0" applyBorder="1"/>
    <xf numFmtId="0" fontId="0" fillId="0" borderId="39" xfId="0" applyBorder="1"/>
    <xf numFmtId="0" fontId="0" fillId="2" borderId="0" xfId="0" applyFill="1" applyBorder="1" applyAlignment="1">
      <alignment horizontal="center"/>
    </xf>
    <xf numFmtId="0" fontId="21" fillId="2" borderId="53" xfId="0" applyFont="1" applyFill="1" applyBorder="1" applyAlignment="1"/>
    <xf numFmtId="0" fontId="21" fillId="0" borderId="39" xfId="0" applyFont="1" applyBorder="1" applyAlignment="1"/>
    <xf numFmtId="0" fontId="4" fillId="3" borderId="57" xfId="0" applyFont="1" applyFill="1" applyBorder="1" applyAlignment="1">
      <alignment horizontal="center"/>
    </xf>
    <xf numFmtId="0" fontId="23" fillId="0" borderId="58" xfId="0" applyFont="1" applyBorder="1" applyAlignment="1">
      <alignment horizontal="center" wrapText="1"/>
    </xf>
    <xf numFmtId="0" fontId="24" fillId="0" borderId="58" xfId="0" applyFont="1" applyBorder="1" applyAlignment="1">
      <alignment horizontal="center" wrapText="1"/>
    </xf>
    <xf numFmtId="0" fontId="23" fillId="0" borderId="58" xfId="0" applyFont="1" applyFill="1" applyBorder="1" applyAlignment="1">
      <alignment horizontal="center" wrapText="1"/>
    </xf>
    <xf numFmtId="0" fontId="24" fillId="0" borderId="58" xfId="0" applyFont="1" applyFill="1" applyBorder="1" applyAlignment="1">
      <alignment horizontal="center" wrapText="1"/>
    </xf>
    <xf numFmtId="0" fontId="24" fillId="0" borderId="59" xfId="0" applyFont="1" applyBorder="1" applyAlignment="1">
      <alignment horizontal="center" wrapText="1"/>
    </xf>
    <xf numFmtId="0" fontId="23" fillId="0" borderId="39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/>
    </xf>
    <xf numFmtId="0" fontId="23" fillId="0" borderId="17" xfId="0" applyFont="1" applyBorder="1" applyAlignment="1">
      <alignment horizontal="center" wrapText="1"/>
    </xf>
    <xf numFmtId="0" fontId="23" fillId="0" borderId="17" xfId="0" applyFont="1" applyFill="1" applyBorder="1" applyAlignment="1">
      <alignment horizontal="center" wrapText="1"/>
    </xf>
    <xf numFmtId="0" fontId="23" fillId="0" borderId="37" xfId="0" applyFont="1" applyBorder="1" applyAlignment="1">
      <alignment horizontal="center" wrapText="1"/>
    </xf>
    <xf numFmtId="0" fontId="10" fillId="0" borderId="60" xfId="0" applyFont="1" applyBorder="1" applyAlignment="1">
      <alignment horizontal="right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quotePrefix="1" applyNumberForma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8" fillId="0" borderId="61" xfId="0" applyNumberFormat="1" applyFont="1" applyBorder="1" applyAlignment="1">
      <alignment horizontal="center"/>
    </xf>
    <xf numFmtId="0" fontId="10" fillId="0" borderId="62" xfId="0" applyFont="1" applyBorder="1" applyAlignment="1">
      <alignment horizontal="right"/>
    </xf>
    <xf numFmtId="1" fontId="27" fillId="0" borderId="2" xfId="0" applyNumberFormat="1" applyFont="1" applyBorder="1" applyAlignment="1">
      <alignment horizontal="center"/>
    </xf>
    <xf numFmtId="1" fontId="0" fillId="0" borderId="1" xfId="0" quotePrefix="1" applyNumberFormat="1" applyFill="1" applyBorder="1" applyAlignment="1">
      <alignment horizontal="center"/>
    </xf>
    <xf numFmtId="1" fontId="28" fillId="0" borderId="3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6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27" fillId="0" borderId="64" xfId="0" applyNumberFormat="1" applyFont="1" applyBorder="1" applyAlignment="1">
      <alignment horizontal="center"/>
    </xf>
    <xf numFmtId="1" fontId="0" fillId="0" borderId="3" xfId="0" quotePrefix="1" applyNumberFormat="1" applyFill="1" applyBorder="1" applyAlignment="1">
      <alignment horizontal="center"/>
    </xf>
    <xf numFmtId="1" fontId="0" fillId="0" borderId="63" xfId="0" quotePrefix="1" applyNumberFormat="1" applyFill="1" applyBorder="1" applyAlignment="1">
      <alignment horizontal="center"/>
    </xf>
    <xf numFmtId="1" fontId="28" fillId="0" borderId="65" xfId="0" applyNumberFormat="1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0" fontId="0" fillId="0" borderId="66" xfId="0" applyBorder="1" applyAlignment="1">
      <alignment horizontal="center"/>
    </xf>
    <xf numFmtId="1" fontId="0" fillId="0" borderId="67" xfId="0" applyNumberFormat="1" applyBorder="1" applyAlignment="1">
      <alignment horizontal="center"/>
    </xf>
    <xf numFmtId="0" fontId="0" fillId="0" borderId="67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29" fillId="0" borderId="18" xfId="0" applyNumberFormat="1" applyFont="1" applyBorder="1" applyAlignment="1">
      <alignment horizontal="center"/>
    </xf>
    <xf numFmtId="0" fontId="0" fillId="3" borderId="68" xfId="0" applyFill="1" applyBorder="1" applyAlignment="1">
      <alignment horizontal="center"/>
    </xf>
    <xf numFmtId="1" fontId="29" fillId="0" borderId="67" xfId="0" applyNumberFormat="1" applyFont="1" applyFill="1" applyBorder="1" applyAlignment="1">
      <alignment horizontal="center"/>
    </xf>
    <xf numFmtId="1" fontId="10" fillId="3" borderId="68" xfId="0" applyNumberFormat="1" applyFont="1" applyFill="1" applyBorder="1" applyAlignment="1">
      <alignment horizontal="center"/>
    </xf>
    <xf numFmtId="1" fontId="29" fillId="0" borderId="37" xfId="0" applyNumberFormat="1" applyFont="1" applyFill="1" applyBorder="1" applyAlignment="1">
      <alignment horizontal="center"/>
    </xf>
    <xf numFmtId="0" fontId="10" fillId="3" borderId="62" xfId="0" applyFont="1" applyFill="1" applyBorder="1" applyAlignment="1">
      <alignment horizontal="right"/>
    </xf>
    <xf numFmtId="1" fontId="27" fillId="0" borderId="69" xfId="0" applyNumberFormat="1" applyFont="1" applyBorder="1" applyAlignment="1">
      <alignment horizontal="center"/>
    </xf>
    <xf numFmtId="1" fontId="28" fillId="3" borderId="70" xfId="0" applyNumberFormat="1" applyFont="1" applyFill="1" applyBorder="1" applyAlignment="1">
      <alignment horizontal="center"/>
    </xf>
    <xf numFmtId="1" fontId="27" fillId="0" borderId="71" xfId="0" applyNumberFormat="1" applyFont="1" applyBorder="1" applyAlignment="1">
      <alignment horizontal="center"/>
    </xf>
    <xf numFmtId="1" fontId="27" fillId="0" borderId="72" xfId="0" applyNumberFormat="1" applyFont="1" applyBorder="1" applyAlignment="1">
      <alignment horizontal="center"/>
    </xf>
    <xf numFmtId="0" fontId="0" fillId="3" borderId="62" xfId="0" applyFill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" fontId="27" fillId="0" borderId="73" xfId="0" applyNumberFormat="1" applyFont="1" applyBorder="1" applyAlignment="1">
      <alignment horizontal="center"/>
    </xf>
    <xf numFmtId="1" fontId="28" fillId="3" borderId="73" xfId="0" applyNumberFormat="1" applyFont="1" applyFill="1" applyBorder="1" applyAlignment="1">
      <alignment horizontal="center"/>
    </xf>
    <xf numFmtId="1" fontId="27" fillId="0" borderId="63" xfId="0" applyNumberFormat="1" applyFont="1" applyBorder="1" applyAlignment="1">
      <alignment horizontal="center"/>
    </xf>
    <xf numFmtId="1" fontId="27" fillId="0" borderId="74" xfId="0" applyNumberFormat="1" applyFon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1" fontId="28" fillId="0" borderId="61" xfId="0" applyNumberFormat="1" applyFont="1" applyFill="1" applyBorder="1" applyAlignment="1">
      <alignment horizontal="center"/>
    </xf>
    <xf numFmtId="1" fontId="28" fillId="0" borderId="39" xfId="0" applyNumberFormat="1" applyFont="1" applyFill="1" applyBorder="1" applyAlignment="1">
      <alignment horizontal="center"/>
    </xf>
    <xf numFmtId="1" fontId="29" fillId="0" borderId="76" xfId="0" applyNumberFormat="1" applyFont="1" applyFill="1" applyBorder="1" applyAlignment="1">
      <alignment horizontal="center"/>
    </xf>
    <xf numFmtId="1" fontId="0" fillId="0" borderId="77" xfId="0" applyNumberFormat="1" applyBorder="1" applyAlignment="1">
      <alignment horizontal="center"/>
    </xf>
    <xf numFmtId="1" fontId="27" fillId="0" borderId="65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26" fillId="0" borderId="3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1" fontId="26" fillId="0" borderId="64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" fontId="27" fillId="0" borderId="63" xfId="0" applyNumberFormat="1" applyFont="1" applyFill="1" applyBorder="1" applyAlignment="1">
      <alignment horizontal="center"/>
    </xf>
    <xf numFmtId="0" fontId="26" fillId="0" borderId="66" xfId="0" applyFont="1" applyBorder="1" applyAlignment="1">
      <alignment horizontal="center"/>
    </xf>
    <xf numFmtId="0" fontId="26" fillId="0" borderId="67" xfId="0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31" fillId="3" borderId="68" xfId="0" applyFont="1" applyFill="1" applyBorder="1"/>
    <xf numFmtId="1" fontId="29" fillId="0" borderId="63" xfId="0" applyNumberFormat="1" applyFont="1" applyBorder="1" applyAlignment="1">
      <alignment horizontal="center"/>
    </xf>
    <xf numFmtId="1" fontId="27" fillId="0" borderId="78" xfId="0" applyNumberFormat="1" applyFont="1" applyBorder="1" applyAlignment="1">
      <alignment horizontal="center"/>
    </xf>
    <xf numFmtId="0" fontId="26" fillId="3" borderId="79" xfId="0" applyFont="1" applyFill="1" applyBorder="1" applyAlignment="1"/>
    <xf numFmtId="0" fontId="0" fillId="0" borderId="17" xfId="0" applyBorder="1" applyAlignment="1">
      <alignment horizontal="center"/>
    </xf>
    <xf numFmtId="0" fontId="31" fillId="3" borderId="73" xfId="0" applyFont="1" applyFill="1" applyBorder="1"/>
    <xf numFmtId="1" fontId="29" fillId="0" borderId="37" xfId="0" applyNumberFormat="1" applyFont="1" applyBorder="1" applyAlignment="1">
      <alignment horizontal="center"/>
    </xf>
    <xf numFmtId="0" fontId="26" fillId="3" borderId="60" xfId="0" applyFont="1" applyFill="1" applyBorder="1" applyAlignment="1"/>
    <xf numFmtId="1" fontId="0" fillId="0" borderId="71" xfId="0" applyNumberFormat="1" applyBorder="1" applyAlignment="1">
      <alignment horizontal="center"/>
    </xf>
    <xf numFmtId="1" fontId="29" fillId="0" borderId="66" xfId="0" applyNumberFormat="1" applyFont="1" applyBorder="1" applyAlignment="1">
      <alignment horizontal="center"/>
    </xf>
    <xf numFmtId="0" fontId="26" fillId="3" borderId="80" xfId="0" applyFont="1" applyFill="1" applyBorder="1" applyAlignment="1">
      <alignment horizontal="right"/>
    </xf>
    <xf numFmtId="1" fontId="0" fillId="0" borderId="53" xfId="0" applyNumberFormat="1" applyBorder="1" applyAlignment="1">
      <alignment horizontal="center"/>
    </xf>
    <xf numFmtId="1" fontId="29" fillId="0" borderId="81" xfId="0" applyNumberFormat="1" applyFont="1" applyBorder="1" applyAlignment="1">
      <alignment horizontal="center"/>
    </xf>
    <xf numFmtId="0" fontId="31" fillId="3" borderId="82" xfId="0" applyFont="1" applyFill="1" applyBorder="1"/>
    <xf numFmtId="1" fontId="29" fillId="0" borderId="82" xfId="0" applyNumberFormat="1" applyFont="1" applyBorder="1" applyAlignment="1">
      <alignment horizontal="center"/>
    </xf>
    <xf numFmtId="1" fontId="29" fillId="0" borderId="83" xfId="0" applyNumberFormat="1" applyFont="1" applyBorder="1" applyAlignment="1">
      <alignment horizontal="center"/>
    </xf>
    <xf numFmtId="0" fontId="0" fillId="0" borderId="55" xfId="0" applyBorder="1"/>
    <xf numFmtId="1" fontId="32" fillId="0" borderId="84" xfId="0" applyNumberFormat="1" applyFont="1" applyFill="1" applyBorder="1" applyAlignment="1">
      <alignment horizontal="center"/>
    </xf>
    <xf numFmtId="0" fontId="12" fillId="3" borderId="85" xfId="0" applyFont="1" applyFill="1" applyBorder="1" applyAlignment="1">
      <alignment horizontal="center"/>
    </xf>
    <xf numFmtId="0" fontId="12" fillId="3" borderId="86" xfId="0" applyFont="1" applyFill="1" applyBorder="1"/>
    <xf numFmtId="0" fontId="12" fillId="3" borderId="87" xfId="0" applyFont="1" applyFill="1" applyBorder="1"/>
    <xf numFmtId="0" fontId="33" fillId="0" borderId="0" xfId="0" applyFont="1" applyFill="1" applyBorder="1"/>
    <xf numFmtId="0" fontId="0" fillId="0" borderId="22" xfId="0" applyBorder="1" applyAlignment="1"/>
    <xf numFmtId="0" fontId="37" fillId="0" borderId="13" xfId="0" applyFont="1" applyBorder="1" applyAlignment="1">
      <alignment horizontal="center" vertical="top" wrapText="1"/>
    </xf>
    <xf numFmtId="0" fontId="37" fillId="0" borderId="22" xfId="0" applyFont="1" applyBorder="1" applyAlignment="1">
      <alignment horizontal="center" vertical="top" wrapText="1"/>
    </xf>
    <xf numFmtId="0" fontId="37" fillId="0" borderId="88" xfId="0" applyFont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0" fillId="4" borderId="31" xfId="0" applyFont="1" applyFill="1" applyBorder="1"/>
    <xf numFmtId="0" fontId="10" fillId="0" borderId="13" xfId="0" applyFont="1" applyBorder="1" applyAlignment="1">
      <alignment horizontal="center"/>
    </xf>
    <xf numFmtId="0" fontId="19" fillId="0" borderId="2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right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right" vertical="top" wrapText="1"/>
    </xf>
    <xf numFmtId="0" fontId="19" fillId="0" borderId="13" xfId="0" applyFont="1" applyBorder="1" applyAlignment="1">
      <alignment horizontal="center" vertical="top" wrapText="1"/>
    </xf>
    <xf numFmtId="0" fontId="10" fillId="0" borderId="89" xfId="0" applyFont="1" applyBorder="1" applyAlignment="1">
      <alignment horizontal="right" vertical="top" wrapText="1"/>
    </xf>
    <xf numFmtId="0" fontId="37" fillId="0" borderId="16" xfId="0" applyFont="1" applyBorder="1" applyAlignment="1">
      <alignment horizontal="center" vertical="top" wrapText="1"/>
    </xf>
    <xf numFmtId="0" fontId="0" fillId="0" borderId="0" xfId="0" applyBorder="1" applyAlignment="1">
      <alignment shrinkToFit="1"/>
    </xf>
    <xf numFmtId="0" fontId="0" fillId="4" borderId="90" xfId="0" applyFill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0" fontId="10" fillId="0" borderId="8" xfId="0" applyFont="1" applyBorder="1" applyAlignment="1">
      <alignment horizontal="right"/>
    </xf>
    <xf numFmtId="0" fontId="39" fillId="0" borderId="9" xfId="0" applyFont="1" applyBorder="1" applyAlignment="1">
      <alignment horizontal="center" vertical="top" wrapText="1"/>
    </xf>
    <xf numFmtId="0" fontId="39" fillId="0" borderId="88" xfId="0" applyFont="1" applyBorder="1" applyAlignment="1">
      <alignment horizontal="center" vertical="top" wrapText="1"/>
    </xf>
    <xf numFmtId="0" fontId="0" fillId="0" borderId="1" xfId="0" applyBorder="1"/>
    <xf numFmtId="0" fontId="10" fillId="0" borderId="3" xfId="0" applyFont="1" applyBorder="1" applyAlignment="1">
      <alignment horizontal="center"/>
    </xf>
    <xf numFmtId="0" fontId="10" fillId="0" borderId="73" xfId="0" applyFont="1" applyBorder="1" applyAlignment="1">
      <alignment horizontal="center" wrapText="1"/>
    </xf>
    <xf numFmtId="0" fontId="10" fillId="0" borderId="33" xfId="0" applyFont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center" textRotation="90" wrapText="1"/>
    </xf>
    <xf numFmtId="0" fontId="41" fillId="5" borderId="91" xfId="0" applyFont="1" applyFill="1" applyBorder="1" applyAlignment="1">
      <alignment horizontal="center" vertical="top" wrapText="1"/>
    </xf>
    <xf numFmtId="0" fontId="10" fillId="0" borderId="92" xfId="0" applyFont="1" applyBorder="1" applyAlignment="1">
      <alignment horizontal="right" vertical="top" wrapText="1"/>
    </xf>
    <xf numFmtId="0" fontId="26" fillId="0" borderId="69" xfId="0" applyFont="1" applyBorder="1" applyAlignment="1">
      <alignment horizontal="center" vertical="top" wrapText="1"/>
    </xf>
    <xf numFmtId="0" fontId="42" fillId="0" borderId="93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42" fillId="0" borderId="12" xfId="0" applyFont="1" applyBorder="1" applyAlignment="1">
      <alignment horizontal="center" vertical="top" wrapText="1"/>
    </xf>
    <xf numFmtId="0" fontId="4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2" fillId="0" borderId="22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0" fontId="10" fillId="4" borderId="92" xfId="0" applyFont="1" applyFill="1" applyBorder="1" applyAlignment="1">
      <alignment horizontal="right" vertical="top" wrapText="1"/>
    </xf>
    <xf numFmtId="0" fontId="10" fillId="0" borderId="73" xfId="0" applyFont="1" applyBorder="1" applyAlignment="1">
      <alignment horizontal="center" vertical="top" wrapText="1"/>
    </xf>
    <xf numFmtId="0" fontId="41" fillId="6" borderId="91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4" borderId="94" xfId="0" applyFont="1" applyFill="1" applyBorder="1" applyAlignment="1">
      <alignment horizontal="right" vertical="top" wrapText="1"/>
    </xf>
    <xf numFmtId="0" fontId="36" fillId="0" borderId="0" xfId="0" applyFont="1" applyBorder="1" applyAlignment="1">
      <alignment horizontal="center"/>
    </xf>
    <xf numFmtId="0" fontId="43" fillId="0" borderId="0" xfId="0" applyFont="1" applyAlignment="1">
      <alignment horizontal="justify"/>
    </xf>
    <xf numFmtId="0" fontId="44" fillId="0" borderId="0" xfId="0" applyFont="1" applyAlignment="1">
      <alignment horizontal="left" indent="8"/>
    </xf>
    <xf numFmtId="0" fontId="45" fillId="0" borderId="0" xfId="0" applyFont="1"/>
    <xf numFmtId="0" fontId="15" fillId="2" borderId="41" xfId="0" applyFont="1" applyFill="1" applyBorder="1" applyAlignment="1">
      <alignment horizontal="center"/>
    </xf>
    <xf numFmtId="0" fontId="12" fillId="4" borderId="95" xfId="0" applyFont="1" applyFill="1" applyBorder="1"/>
    <xf numFmtId="0" fontId="12" fillId="4" borderId="67" xfId="0" applyFont="1" applyFill="1" applyBorder="1"/>
    <xf numFmtId="0" fontId="12" fillId="4" borderId="18" xfId="0" applyFont="1" applyFill="1" applyBorder="1"/>
    <xf numFmtId="0" fontId="0" fillId="2" borderId="4" xfId="0" applyFill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8" xfId="0" applyFont="1" applyBorder="1"/>
    <xf numFmtId="0" fontId="0" fillId="0" borderId="10" xfId="0" applyBorder="1" applyAlignment="1"/>
    <xf numFmtId="0" fontId="0" fillId="0" borderId="31" xfId="0" applyBorder="1" applyAlignment="1">
      <alignment horizontal="center"/>
    </xf>
    <xf numFmtId="0" fontId="10" fillId="0" borderId="31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4" fillId="0" borderId="9" xfId="0" applyFont="1" applyBorder="1"/>
    <xf numFmtId="0" fontId="10" fillId="0" borderId="15" xfId="0" applyFont="1" applyBorder="1" applyAlignment="1">
      <alignment horizontal="center"/>
    </xf>
    <xf numFmtId="0" fontId="10" fillId="0" borderId="36" xfId="0" quotePrefix="1" applyFont="1" applyBorder="1" applyAlignment="1">
      <alignment horizontal="right"/>
    </xf>
    <xf numFmtId="0" fontId="10" fillId="0" borderId="49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34" xfId="0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0" fillId="0" borderId="97" xfId="0" applyBorder="1" applyAlignment="1"/>
    <xf numFmtId="0" fontId="10" fillId="0" borderId="88" xfId="0" applyFont="1" applyBorder="1" applyAlignment="1">
      <alignment horizontal="center"/>
    </xf>
    <xf numFmtId="0" fontId="0" fillId="0" borderId="14" xfId="0" applyBorder="1" applyAlignment="1"/>
    <xf numFmtId="0" fontId="0" fillId="4" borderId="4" xfId="0" applyFill="1" applyBorder="1"/>
    <xf numFmtId="0" fontId="10" fillId="0" borderId="25" xfId="0" applyFont="1" applyBorder="1" applyAlignment="1">
      <alignment horizontal="center"/>
    </xf>
    <xf numFmtId="0" fontId="10" fillId="0" borderId="97" xfId="0" applyFont="1" applyBorder="1" applyAlignment="1">
      <alignment horizontal="center"/>
    </xf>
    <xf numFmtId="0" fontId="18" fillId="0" borderId="8" xfId="0" applyFont="1" applyBorder="1" applyAlignment="1">
      <alignment horizontal="right" vertical="top" wrapText="1"/>
    </xf>
    <xf numFmtId="0" fontId="18" fillId="0" borderId="31" xfId="0" applyFont="1" applyBorder="1" applyAlignment="1">
      <alignment horizontal="right" vertical="top" wrapText="1"/>
    </xf>
    <xf numFmtId="0" fontId="10" fillId="4" borderId="29" xfId="0" applyFont="1" applyFill="1" applyBorder="1"/>
    <xf numFmtId="0" fontId="5" fillId="0" borderId="49" xfId="0" applyFont="1" applyBorder="1" applyAlignment="1">
      <alignment horizontal="center" shrinkToFit="1"/>
    </xf>
    <xf numFmtId="0" fontId="0" fillId="0" borderId="13" xfId="0" applyBorder="1" applyAlignment="1">
      <alignment shrinkToFit="1"/>
    </xf>
    <xf numFmtId="0" fontId="0" fillId="0" borderId="88" xfId="0" applyBorder="1" applyAlignment="1">
      <alignment shrinkToFit="1"/>
    </xf>
    <xf numFmtId="0" fontId="18" fillId="0" borderId="15" xfId="0" applyFont="1" applyBorder="1" applyAlignment="1">
      <alignment horizontal="right" vertical="top" wrapText="1"/>
    </xf>
    <xf numFmtId="0" fontId="37" fillId="0" borderId="3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6" fillId="0" borderId="31" xfId="0" applyFont="1" applyBorder="1" applyAlignment="1">
      <alignment horizontal="right" vertical="top" shrinkToFit="1"/>
    </xf>
    <xf numFmtId="0" fontId="39" fillId="0" borderId="13" xfId="0" applyFont="1" applyBorder="1" applyAlignment="1">
      <alignment horizontal="center" vertical="top" shrinkToFit="1"/>
    </xf>
    <xf numFmtId="0" fontId="37" fillId="0" borderId="13" xfId="0" applyFont="1" applyBorder="1" applyAlignment="1">
      <alignment horizontal="center" vertical="top" shrinkToFit="1"/>
    </xf>
    <xf numFmtId="0" fontId="37" fillId="0" borderId="22" xfId="0" applyFont="1" applyBorder="1" applyAlignment="1">
      <alignment horizontal="center" vertical="top" shrinkToFit="1"/>
    </xf>
    <xf numFmtId="0" fontId="0" fillId="0" borderId="0" xfId="0" applyAlignment="1">
      <alignment shrinkToFit="1"/>
    </xf>
    <xf numFmtId="0" fontId="26" fillId="0" borderId="31" xfId="0" applyFont="1" applyBorder="1" applyAlignment="1">
      <alignment horizontal="right" shrinkToFit="1"/>
    </xf>
    <xf numFmtId="0" fontId="10" fillId="0" borderId="0" xfId="0" applyFont="1" applyAlignment="1">
      <alignment shrinkToFit="1"/>
    </xf>
    <xf numFmtId="0" fontId="26" fillId="0" borderId="89" xfId="0" applyFont="1" applyBorder="1" applyAlignment="1">
      <alignment horizontal="right" shrinkToFit="1"/>
    </xf>
    <xf numFmtId="0" fontId="39" fillId="0" borderId="88" xfId="0" applyFont="1" applyBorder="1" applyAlignment="1">
      <alignment horizontal="center" vertical="top" shrinkToFit="1"/>
    </xf>
    <xf numFmtId="0" fontId="37" fillId="0" borderId="88" xfId="0" applyFont="1" applyBorder="1" applyAlignment="1">
      <alignment horizontal="center" vertical="top" shrinkToFit="1"/>
    </xf>
    <xf numFmtId="0" fontId="37" fillId="0" borderId="14" xfId="0" applyFont="1" applyBorder="1" applyAlignment="1">
      <alignment horizontal="center" vertical="top" shrinkToFit="1"/>
    </xf>
    <xf numFmtId="0" fontId="26" fillId="0" borderId="71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98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6" fillId="0" borderId="100" xfId="0" applyFont="1" applyBorder="1" applyAlignment="1">
      <alignment horizontal="center"/>
    </xf>
    <xf numFmtId="0" fontId="26" fillId="0" borderId="9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5" fillId="0" borderId="66" xfId="0" applyFont="1" applyBorder="1" applyAlignment="1">
      <alignment horizontal="right"/>
    </xf>
    <xf numFmtId="0" fontId="5" fillId="0" borderId="67" xfId="0" applyFont="1" applyBorder="1" applyAlignment="1">
      <alignment horizontal="right"/>
    </xf>
    <xf numFmtId="0" fontId="6" fillId="6" borderId="66" xfId="0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6" fillId="7" borderId="6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6" fillId="0" borderId="102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14" xfId="0" applyBorder="1"/>
    <xf numFmtId="0" fontId="10" fillId="0" borderId="29" xfId="0" applyFont="1" applyBorder="1" applyAlignment="1">
      <alignment horizontal="right"/>
    </xf>
    <xf numFmtId="0" fontId="0" fillId="0" borderId="96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/>
    <xf numFmtId="0" fontId="0" fillId="0" borderId="2" xfId="0" applyBorder="1"/>
    <xf numFmtId="0" fontId="0" fillId="9" borderId="3" xfId="0" applyFill="1" applyBorder="1" applyAlignment="1"/>
    <xf numFmtId="0" fontId="0" fillId="9" borderId="63" xfId="0" applyFill="1" applyBorder="1" applyAlignment="1"/>
    <xf numFmtId="0" fontId="0" fillId="0" borderId="63" xfId="0" applyFill="1" applyBorder="1" applyAlignment="1"/>
    <xf numFmtId="0" fontId="1" fillId="0" borderId="89" xfId="0" applyFont="1" applyBorder="1" applyAlignment="1">
      <alignment horizontal="center"/>
    </xf>
    <xf numFmtId="0" fontId="5" fillId="0" borderId="73" xfId="0" applyFont="1" applyBorder="1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26" fillId="0" borderId="88" xfId="0" applyFont="1" applyBorder="1" applyAlignment="1">
      <alignment horizontal="center"/>
    </xf>
    <xf numFmtId="0" fontId="26" fillId="0" borderId="70" xfId="0" applyFont="1" applyFill="1" applyBorder="1" applyAlignment="1">
      <alignment horizontal="center"/>
    </xf>
    <xf numFmtId="0" fontId="26" fillId="0" borderId="105" xfId="0" applyFont="1" applyFill="1" applyBorder="1" applyAlignment="1">
      <alignment horizontal="center"/>
    </xf>
    <xf numFmtId="0" fontId="26" fillId="0" borderId="4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29" xfId="0" applyFont="1" applyBorder="1"/>
    <xf numFmtId="0" fontId="11" fillId="0" borderId="88" xfId="0" applyFont="1" applyBorder="1" applyAlignment="1">
      <alignment horizontal="right"/>
    </xf>
    <xf numFmtId="0" fontId="1" fillId="0" borderId="106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3" borderId="66" xfId="0" applyFont="1" applyFill="1" applyBorder="1" applyAlignment="1"/>
    <xf numFmtId="0" fontId="1" fillId="3" borderId="67" xfId="0" applyFont="1" applyFill="1" applyBorder="1" applyAlignment="1"/>
    <xf numFmtId="0" fontId="26" fillId="0" borderId="10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" fillId="0" borderId="109" xfId="0" applyFont="1" applyBorder="1" applyAlignment="1">
      <alignment horizontal="center"/>
    </xf>
    <xf numFmtId="0" fontId="0" fillId="0" borderId="109" xfId="0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49" fillId="0" borderId="31" xfId="0" applyFont="1" applyBorder="1" applyAlignment="1">
      <alignment horizontal="right"/>
    </xf>
    <xf numFmtId="0" fontId="0" fillId="0" borderId="13" xfId="0" applyBorder="1" applyAlignment="1"/>
    <xf numFmtId="0" fontId="0" fillId="0" borderId="22" xfId="0" applyBorder="1" applyAlignment="1"/>
    <xf numFmtId="0" fontId="0" fillId="0" borderId="34" xfId="0" applyBorder="1" applyAlignment="1"/>
    <xf numFmtId="0" fontId="0" fillId="0" borderId="16" xfId="0" applyBorder="1" applyAlignment="1"/>
    <xf numFmtId="0" fontId="10" fillId="0" borderId="13" xfId="0" applyFont="1" applyBorder="1" applyAlignment="1"/>
    <xf numFmtId="0" fontId="8" fillId="9" borderId="66" xfId="0" applyFont="1" applyFill="1" applyBorder="1" applyAlignment="1">
      <alignment horizontal="center"/>
    </xf>
    <xf numFmtId="0" fontId="0" fillId="9" borderId="6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35" fillId="4" borderId="66" xfId="0" applyFont="1" applyFill="1" applyBorder="1" applyAlignment="1">
      <alignment horizontal="center"/>
    </xf>
    <xf numFmtId="0" fontId="35" fillId="4" borderId="67" xfId="0" applyFont="1" applyFill="1" applyBorder="1" applyAlignment="1">
      <alignment horizontal="center"/>
    </xf>
    <xf numFmtId="0" fontId="35" fillId="4" borderId="18" xfId="0" applyFont="1" applyFill="1" applyBorder="1" applyAlignment="1">
      <alignment horizontal="center"/>
    </xf>
    <xf numFmtId="0" fontId="35" fillId="10" borderId="91" xfId="0" applyFont="1" applyFill="1" applyBorder="1" applyAlignment="1">
      <alignment horizontal="center"/>
    </xf>
    <xf numFmtId="0" fontId="35" fillId="10" borderId="110" xfId="0" applyFont="1" applyFill="1" applyBorder="1" applyAlignment="1">
      <alignment horizontal="center"/>
    </xf>
    <xf numFmtId="0" fontId="35" fillId="10" borderId="7" xfId="0" applyFont="1" applyFill="1" applyBorder="1" applyAlignment="1">
      <alignment horizontal="center"/>
    </xf>
    <xf numFmtId="0" fontId="10" fillId="0" borderId="1" xfId="0" applyFont="1" applyBorder="1" applyAlignment="1"/>
    <xf numFmtId="0" fontId="10" fillId="0" borderId="0" xfId="0" applyFont="1" applyBorder="1" applyAlignment="1"/>
    <xf numFmtId="0" fontId="10" fillId="0" borderId="2" xfId="0" applyFont="1" applyBorder="1" applyAlignment="1"/>
    <xf numFmtId="0" fontId="10" fillId="2" borderId="95" xfId="0" applyFont="1" applyFill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3" fillId="9" borderId="112" xfId="0" applyFont="1" applyFill="1" applyBorder="1" applyAlignment="1">
      <alignment horizontal="center"/>
    </xf>
    <xf numFmtId="0" fontId="3" fillId="9" borderId="113" xfId="0" applyFont="1" applyFill="1" applyBorder="1" applyAlignment="1">
      <alignment horizontal="center"/>
    </xf>
    <xf numFmtId="0" fontId="3" fillId="9" borderId="75" xfId="0" applyFont="1" applyFill="1" applyBorder="1" applyAlignment="1">
      <alignment horizontal="center"/>
    </xf>
    <xf numFmtId="0" fontId="8" fillId="5" borderId="66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6" fillId="11" borderId="66" xfId="0" applyFont="1" applyFill="1" applyBorder="1" applyAlignment="1">
      <alignment horizontal="center"/>
    </xf>
    <xf numFmtId="0" fontId="6" fillId="11" borderId="67" xfId="0" applyFont="1" applyFill="1" applyBorder="1" applyAlignment="1">
      <alignment horizontal="center"/>
    </xf>
    <xf numFmtId="0" fontId="6" fillId="11" borderId="18" xfId="0" applyFont="1" applyFill="1" applyBorder="1" applyAlignment="1">
      <alignment horizontal="center"/>
    </xf>
    <xf numFmtId="0" fontId="0" fillId="0" borderId="127" xfId="0" applyBorder="1" applyAlignment="1"/>
    <xf numFmtId="0" fontId="0" fillId="0" borderId="128" xfId="0" applyBorder="1" applyAlignment="1"/>
    <xf numFmtId="0" fontId="15" fillId="0" borderId="0" xfId="0" applyFont="1" applyBorder="1" applyAlignment="1"/>
    <xf numFmtId="0" fontId="4" fillId="0" borderId="119" xfId="0" applyFont="1" applyBorder="1" applyAlignment="1">
      <alignment horizontal="right"/>
    </xf>
    <xf numFmtId="0" fontId="4" fillId="0" borderId="63" xfId="0" applyFont="1" applyBorder="1" applyAlignment="1">
      <alignment horizontal="right"/>
    </xf>
    <xf numFmtId="0" fontId="16" fillId="2" borderId="0" xfId="0" applyFont="1" applyFill="1" applyBorder="1" applyAlignment="1"/>
    <xf numFmtId="0" fontId="16" fillId="0" borderId="92" xfId="0" applyFont="1" applyBorder="1" applyAlignment="1"/>
    <xf numFmtId="0" fontId="16" fillId="0" borderId="12" xfId="0" applyFont="1" applyBorder="1" applyAlignment="1"/>
    <xf numFmtId="0" fontId="16" fillId="0" borderId="94" xfId="0" applyFont="1" applyBorder="1" applyAlignment="1"/>
    <xf numFmtId="0" fontId="16" fillId="0" borderId="33" xfId="0" applyFont="1" applyBorder="1" applyAlignment="1"/>
    <xf numFmtId="0" fontId="16" fillId="0" borderId="91" xfId="0" applyFont="1" applyBorder="1" applyAlignment="1"/>
    <xf numFmtId="0" fontId="16" fillId="0" borderId="93" xfId="0" applyFont="1" applyBorder="1" applyAlignment="1"/>
    <xf numFmtId="0" fontId="6" fillId="11" borderId="124" xfId="0" applyFont="1" applyFill="1" applyBorder="1" applyAlignment="1">
      <alignment horizontal="center"/>
    </xf>
    <xf numFmtId="0" fontId="0" fillId="0" borderId="67" xfId="0" applyBorder="1" applyAlignment="1"/>
    <xf numFmtId="0" fontId="0" fillId="0" borderId="18" xfId="0" applyBorder="1" applyAlignment="1"/>
    <xf numFmtId="0" fontId="3" fillId="9" borderId="125" xfId="0" applyFont="1" applyFill="1" applyBorder="1" applyAlignment="1">
      <alignment horizontal="center"/>
    </xf>
    <xf numFmtId="0" fontId="13" fillId="9" borderId="126" xfId="0" applyFont="1" applyFill="1" applyBorder="1" applyAlignment="1">
      <alignment horizontal="center"/>
    </xf>
    <xf numFmtId="0" fontId="14" fillId="9" borderId="126" xfId="0" applyFont="1" applyFill="1" applyBorder="1" applyAlignment="1"/>
    <xf numFmtId="0" fontId="14" fillId="9" borderId="56" xfId="0" applyFont="1" applyFill="1" applyBorder="1" applyAlignment="1"/>
    <xf numFmtId="0" fontId="16" fillId="3" borderId="121" xfId="0" applyFont="1" applyFill="1" applyBorder="1" applyAlignment="1"/>
    <xf numFmtId="0" fontId="16" fillId="3" borderId="117" xfId="0" applyFont="1" applyFill="1" applyBorder="1" applyAlignment="1"/>
    <xf numFmtId="0" fontId="0" fillId="3" borderId="117" xfId="0" applyFill="1" applyBorder="1" applyAlignment="1"/>
    <xf numFmtId="0" fontId="0" fillId="3" borderId="33" xfId="0" applyFill="1" applyBorder="1" applyAlignment="1"/>
    <xf numFmtId="0" fontId="15" fillId="0" borderId="38" xfId="0" applyFont="1" applyBorder="1" applyAlignment="1"/>
    <xf numFmtId="0" fontId="15" fillId="2" borderId="0" xfId="0" applyFont="1" applyFill="1" applyBorder="1" applyAlignment="1"/>
    <xf numFmtId="0" fontId="6" fillId="5" borderId="66" xfId="0" applyFont="1" applyFill="1" applyBorder="1" applyAlignment="1">
      <alignment horizontal="center"/>
    </xf>
    <xf numFmtId="0" fontId="16" fillId="5" borderId="67" xfId="0" applyFont="1" applyFill="1" applyBorder="1" applyAlignment="1">
      <alignment horizontal="center"/>
    </xf>
    <xf numFmtId="0" fontId="0" fillId="0" borderId="76" xfId="0" applyBorder="1" applyAlignment="1"/>
    <xf numFmtId="0" fontId="16" fillId="3" borderId="116" xfId="0" applyFont="1" applyFill="1" applyBorder="1" applyAlignment="1"/>
    <xf numFmtId="0" fontId="16" fillId="3" borderId="33" xfId="0" applyFont="1" applyFill="1" applyBorder="1" applyAlignment="1"/>
    <xf numFmtId="0" fontId="16" fillId="0" borderId="99" xfId="0" applyFont="1" applyBorder="1" applyAlignment="1"/>
    <xf numFmtId="0" fontId="16" fillId="0" borderId="13" xfId="0" applyFont="1" applyBorder="1" applyAlignment="1"/>
    <xf numFmtId="0" fontId="15" fillId="0" borderId="77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6" fillId="0" borderId="123" xfId="0" applyFont="1" applyBorder="1" applyAlignment="1"/>
    <xf numFmtId="0" fontId="8" fillId="9" borderId="112" xfId="0" applyFont="1" applyFill="1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75" xfId="0" applyBorder="1" applyAlignment="1">
      <alignment horizontal="center"/>
    </xf>
    <xf numFmtId="0" fontId="1" fillId="0" borderId="61" xfId="0" applyFont="1" applyFill="1" applyBorder="1" applyAlignment="1"/>
    <xf numFmtId="0" fontId="0" fillId="0" borderId="65" xfId="0" applyBorder="1" applyAlignment="1"/>
    <xf numFmtId="0" fontId="10" fillId="2" borderId="112" xfId="0" applyFont="1" applyFill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64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22" xfId="0" applyFont="1" applyBorder="1" applyAlignment="1">
      <alignment horizontal="right"/>
    </xf>
    <xf numFmtId="0" fontId="4" fillId="0" borderId="120" xfId="0" applyFont="1" applyBorder="1" applyAlignment="1">
      <alignment horizontal="right"/>
    </xf>
    <xf numFmtId="0" fontId="4" fillId="0" borderId="53" xfId="0" applyFont="1" applyBorder="1" applyAlignment="1">
      <alignment horizontal="right"/>
    </xf>
    <xf numFmtId="0" fontId="16" fillId="0" borderId="118" xfId="0" applyFont="1" applyBorder="1" applyAlignment="1"/>
    <xf numFmtId="0" fontId="16" fillId="0" borderId="34" xfId="0" applyFont="1" applyBorder="1" applyAlignment="1"/>
    <xf numFmtId="0" fontId="16" fillId="0" borderId="98" xfId="0" applyFont="1" applyBorder="1" applyAlignment="1"/>
    <xf numFmtId="0" fontId="16" fillId="0" borderId="9" xfId="0" applyFont="1" applyBorder="1" applyAlignment="1"/>
    <xf numFmtId="0" fontId="20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4" fillId="0" borderId="9" xfId="0" applyFont="1" applyBorder="1" applyAlignment="1"/>
    <xf numFmtId="0" fontId="15" fillId="0" borderId="114" xfId="0" applyFont="1" applyBorder="1" applyAlignment="1">
      <alignment horizontal="center"/>
    </xf>
    <xf numFmtId="0" fontId="15" fillId="0" borderId="115" xfId="0" applyFont="1" applyBorder="1" applyAlignment="1">
      <alignment horizontal="center"/>
    </xf>
    <xf numFmtId="0" fontId="0" fillId="0" borderId="114" xfId="0" applyBorder="1" applyAlignment="1">
      <alignment horizontal="center"/>
    </xf>
    <xf numFmtId="0" fontId="6" fillId="6" borderId="66" xfId="0" applyFont="1" applyFill="1" applyBorder="1" applyAlignment="1">
      <alignment horizontal="center"/>
    </xf>
    <xf numFmtId="0" fontId="0" fillId="0" borderId="117" xfId="0" applyBorder="1" applyAlignment="1"/>
    <xf numFmtId="0" fontId="0" fillId="0" borderId="33" xfId="0" applyBorder="1" applyAlignment="1"/>
    <xf numFmtId="0" fontId="3" fillId="11" borderId="124" xfId="0" applyFont="1" applyFill="1" applyBorder="1" applyAlignment="1">
      <alignment horizontal="left"/>
    </xf>
    <xf numFmtId="0" fontId="4" fillId="11" borderId="67" xfId="0" applyFont="1" applyFill="1" applyBorder="1" applyAlignment="1">
      <alignment horizontal="left"/>
    </xf>
    <xf numFmtId="0" fontId="4" fillId="11" borderId="76" xfId="0" applyFont="1" applyFill="1" applyBorder="1" applyAlignment="1">
      <alignment horizontal="left"/>
    </xf>
    <xf numFmtId="0" fontId="1" fillId="0" borderId="129" xfId="0" applyFont="1" applyBorder="1" applyAlignment="1">
      <alignment horizontal="right"/>
    </xf>
    <xf numFmtId="0" fontId="1" fillId="0" borderId="77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63" xfId="0" applyFont="1" applyBorder="1" applyAlignment="1">
      <alignment horizontal="right"/>
    </xf>
    <xf numFmtId="0" fontId="1" fillId="0" borderId="64" xfId="0" applyFont="1" applyBorder="1" applyAlignment="1">
      <alignment horizontal="right"/>
    </xf>
    <xf numFmtId="0" fontId="13" fillId="9" borderId="125" xfId="0" applyFont="1" applyFill="1" applyBorder="1" applyAlignment="1">
      <alignment horizontal="center"/>
    </xf>
    <xf numFmtId="0" fontId="3" fillId="12" borderId="85" xfId="0" applyFont="1" applyFill="1" applyBorder="1" applyAlignment="1"/>
    <xf numFmtId="0" fontId="22" fillId="12" borderId="86" xfId="0" applyFont="1" applyFill="1" applyBorder="1" applyAlignment="1"/>
    <xf numFmtId="0" fontId="3" fillId="12" borderId="131" xfId="0" applyFont="1" applyFill="1" applyBorder="1" applyAlignment="1">
      <alignment horizontal="left"/>
    </xf>
    <xf numFmtId="0" fontId="22" fillId="12" borderId="86" xfId="0" applyFont="1" applyFill="1" applyBorder="1" applyAlignment="1">
      <alignment horizontal="left"/>
    </xf>
    <xf numFmtId="0" fontId="22" fillId="12" borderId="132" xfId="0" applyFont="1" applyFill="1" applyBorder="1" applyAlignment="1"/>
    <xf numFmtId="0" fontId="4" fillId="2" borderId="120" xfId="0" applyFont="1" applyFill="1" applyBorder="1" applyAlignment="1"/>
    <xf numFmtId="0" fontId="4" fillId="2" borderId="53" xfId="0" applyFont="1" applyFill="1" applyBorder="1" applyAlignment="1"/>
    <xf numFmtId="0" fontId="6" fillId="9" borderId="38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3" fillId="5" borderId="124" xfId="0" applyFont="1" applyFill="1" applyBorder="1" applyAlignment="1">
      <alignment horizontal="left"/>
    </xf>
    <xf numFmtId="0" fontId="4" fillId="5" borderId="67" xfId="0" applyFont="1" applyFill="1" applyBorder="1" applyAlignment="1">
      <alignment horizontal="left"/>
    </xf>
    <xf numFmtId="0" fontId="4" fillId="5" borderId="76" xfId="0" applyFont="1" applyFill="1" applyBorder="1" applyAlignment="1">
      <alignment horizontal="left"/>
    </xf>
    <xf numFmtId="0" fontId="4" fillId="10" borderId="124" xfId="0" applyFont="1" applyFill="1" applyBorder="1" applyAlignment="1">
      <alignment horizontal="left"/>
    </xf>
    <xf numFmtId="0" fontId="4" fillId="10" borderId="67" xfId="0" applyFont="1" applyFill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4" fillId="0" borderId="76" xfId="0" applyFont="1" applyBorder="1" applyAlignment="1">
      <alignment horizontal="left"/>
    </xf>
    <xf numFmtId="0" fontId="3" fillId="6" borderId="124" xfId="0" applyFont="1" applyFill="1" applyBorder="1" applyAlignment="1">
      <alignment horizontal="left"/>
    </xf>
    <xf numFmtId="0" fontId="4" fillId="6" borderId="67" xfId="0" applyFont="1" applyFill="1" applyBorder="1" applyAlignment="1">
      <alignment horizontal="left"/>
    </xf>
    <xf numFmtId="0" fontId="4" fillId="6" borderId="76" xfId="0" applyFont="1" applyFill="1" applyBorder="1" applyAlignment="1">
      <alignment horizontal="left"/>
    </xf>
    <xf numFmtId="0" fontId="0" fillId="0" borderId="129" xfId="0" applyBorder="1" applyAlignment="1">
      <alignment horizontal="right"/>
    </xf>
    <xf numFmtId="0" fontId="0" fillId="0" borderId="77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3" xfId="0" applyBorder="1" applyAlignment="1">
      <alignment horizontal="right"/>
    </xf>
    <xf numFmtId="0" fontId="0" fillId="0" borderId="64" xfId="0" applyBorder="1" applyAlignment="1">
      <alignment horizontal="right"/>
    </xf>
    <xf numFmtId="0" fontId="32" fillId="0" borderId="84" xfId="0" applyFont="1" applyFill="1" applyBorder="1" applyAlignment="1">
      <alignment horizontal="right"/>
    </xf>
    <xf numFmtId="0" fontId="0" fillId="0" borderId="53" xfId="0" applyBorder="1" applyAlignment="1"/>
    <xf numFmtId="0" fontId="0" fillId="0" borderId="130" xfId="0" applyBorder="1" applyAlignment="1"/>
    <xf numFmtId="0" fontId="10" fillId="0" borderId="129" xfId="0" applyFont="1" applyBorder="1" applyAlignment="1">
      <alignment horizontal="right"/>
    </xf>
    <xf numFmtId="0" fontId="10" fillId="0" borderId="84" xfId="0" applyFont="1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130" xfId="0" applyBorder="1" applyAlignment="1">
      <alignment horizontal="right"/>
    </xf>
    <xf numFmtId="0" fontId="0" fillId="10" borderId="66" xfId="0" applyFill="1" applyBorder="1" applyAlignment="1">
      <alignment horizontal="center"/>
    </xf>
    <xf numFmtId="0" fontId="0" fillId="10" borderId="67" xfId="0" applyFill="1" applyBorder="1" applyAlignment="1">
      <alignment horizontal="center"/>
    </xf>
    <xf numFmtId="0" fontId="35" fillId="4" borderId="133" xfId="0" applyFont="1" applyFill="1" applyBorder="1" applyAlignment="1">
      <alignment horizontal="center"/>
    </xf>
    <xf numFmtId="0" fontId="0" fillId="0" borderId="126" xfId="0" applyBorder="1" applyAlignment="1">
      <alignment horizontal="center"/>
    </xf>
    <xf numFmtId="0" fontId="0" fillId="0" borderId="134" xfId="0" applyBorder="1" applyAlignment="1"/>
    <xf numFmtId="0" fontId="36" fillId="4" borderId="3" xfId="0" applyFont="1" applyFill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0" fillId="0" borderId="64" xfId="0" applyBorder="1" applyAlignment="1"/>
    <xf numFmtId="0" fontId="0" fillId="10" borderId="112" xfId="0" applyFill="1" applyBorder="1" applyAlignment="1">
      <alignment horizontal="center"/>
    </xf>
    <xf numFmtId="0" fontId="0" fillId="10" borderId="113" xfId="0" applyFill="1" applyBorder="1" applyAlignment="1">
      <alignment horizontal="center"/>
    </xf>
    <xf numFmtId="0" fontId="0" fillId="0" borderId="75" xfId="0" applyBorder="1" applyAlignment="1"/>
    <xf numFmtId="0" fontId="15" fillId="0" borderId="31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/>
    <xf numFmtId="0" fontId="10" fillId="0" borderId="108" xfId="0" applyFont="1" applyBorder="1" applyAlignment="1">
      <alignment horizontal="center" wrapText="1"/>
    </xf>
    <xf numFmtId="0" fontId="10" fillId="0" borderId="11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37" fillId="0" borderId="101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5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/>
    <xf numFmtId="0" fontId="37" fillId="0" borderId="108" xfId="0" applyFont="1" applyBorder="1" applyAlignment="1">
      <alignment horizontal="center" vertical="top" wrapText="1"/>
    </xf>
    <xf numFmtId="0" fontId="0" fillId="0" borderId="1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9" borderId="113" xfId="0" applyFont="1" applyFill="1" applyBorder="1" applyAlignment="1"/>
    <xf numFmtId="0" fontId="4" fillId="9" borderId="75" xfId="0" applyFont="1" applyFill="1" applyBorder="1" applyAlignment="1"/>
    <xf numFmtId="0" fontId="37" fillId="0" borderId="106" xfId="0" applyFont="1" applyBorder="1" applyAlignment="1">
      <alignment horizontal="center" vertical="top" wrapText="1"/>
    </xf>
    <xf numFmtId="0" fontId="0" fillId="0" borderId="103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10" borderId="67" xfId="0" applyFill="1" applyBorder="1" applyAlignment="1"/>
    <xf numFmtId="0" fontId="0" fillId="10" borderId="18" xfId="0" applyFill="1" applyBorder="1" applyAlignment="1"/>
    <xf numFmtId="0" fontId="15" fillId="0" borderId="92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26" fillId="6" borderId="66" xfId="0" applyFont="1" applyFill="1" applyBorder="1" applyAlignment="1">
      <alignment horizontal="center" vertical="top" wrapText="1"/>
    </xf>
    <xf numFmtId="0" fontId="0" fillId="6" borderId="67" xfId="0" applyFill="1" applyBorder="1" applyAlignment="1">
      <alignment horizontal="center" vertical="top" wrapText="1"/>
    </xf>
    <xf numFmtId="0" fontId="0" fillId="6" borderId="18" xfId="0" applyFill="1" applyBorder="1" applyAlignment="1">
      <alignment horizontal="center" vertical="top" wrapText="1"/>
    </xf>
    <xf numFmtId="0" fontId="42" fillId="4" borderId="94" xfId="0" applyFont="1" applyFill="1" applyBorder="1" applyAlignment="1">
      <alignment horizontal="center" vertical="top" wrapText="1"/>
    </xf>
    <xf numFmtId="0" fontId="0" fillId="4" borderId="117" xfId="0" applyFill="1" applyBorder="1" applyAlignment="1">
      <alignment horizontal="center" vertical="top" wrapText="1"/>
    </xf>
    <xf numFmtId="0" fontId="0" fillId="4" borderId="42" xfId="0" applyFill="1" applyBorder="1" applyAlignment="1">
      <alignment horizontal="center" vertical="top" wrapText="1"/>
    </xf>
    <xf numFmtId="0" fontId="36" fillId="10" borderId="66" xfId="0" applyFont="1" applyFill="1" applyBorder="1" applyAlignment="1">
      <alignment horizont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26" fillId="5" borderId="66" xfId="0" applyFont="1" applyFill="1" applyBorder="1" applyAlignment="1">
      <alignment horizontal="center" vertical="top" wrapText="1"/>
    </xf>
    <xf numFmtId="0" fontId="0" fillId="5" borderId="67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0" fillId="2" borderId="0" xfId="0" applyFill="1" applyBorder="1" applyAlignment="1"/>
    <xf numFmtId="0" fontId="34" fillId="2" borderId="0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3" xfId="0" applyFill="1" applyBorder="1" applyAlignment="1"/>
    <xf numFmtId="0" fontId="0" fillId="4" borderId="64" xfId="0" applyFill="1" applyBorder="1" applyAlignment="1"/>
    <xf numFmtId="0" fontId="0" fillId="0" borderId="113" xfId="0" applyBorder="1" applyAlignment="1"/>
    <xf numFmtId="0" fontId="0" fillId="0" borderId="67" xfId="0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0" xfId="0" applyBorder="1" applyAlignment="1"/>
    <xf numFmtId="0" fontId="15" fillId="2" borderId="3" xfId="0" applyFont="1" applyFill="1" applyBorder="1" applyAlignment="1">
      <alignment horizontal="center"/>
    </xf>
    <xf numFmtId="0" fontId="40" fillId="2" borderId="63" xfId="0" applyFont="1" applyFill="1" applyBorder="1" applyAlignment="1">
      <alignment horizontal="center"/>
    </xf>
    <xf numFmtId="0" fontId="40" fillId="2" borderId="64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66" xfId="0" applyFill="1" applyBorder="1" applyAlignment="1"/>
    <xf numFmtId="0" fontId="35" fillId="4" borderId="0" xfId="0" applyFont="1" applyFill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6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95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23" fillId="0" borderId="91" xfId="0" applyFont="1" applyBorder="1" applyAlignment="1">
      <alignment horizontal="left"/>
    </xf>
    <xf numFmtId="0" fontId="23" fillId="0" borderId="110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2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8" fillId="9" borderId="84" xfId="0" applyFont="1" applyFill="1" applyBorder="1" applyAlignment="1">
      <alignment horizontal="center"/>
    </xf>
    <xf numFmtId="0" fontId="4" fillId="9" borderId="53" xfId="0" applyFont="1" applyFill="1" applyBorder="1" applyAlignment="1"/>
    <xf numFmtId="0" fontId="4" fillId="9" borderId="130" xfId="0" applyFont="1" applyFill="1" applyBorder="1" applyAlignment="1"/>
    <xf numFmtId="0" fontId="8" fillId="9" borderId="135" xfId="0" applyFont="1" applyFill="1" applyBorder="1" applyAlignment="1">
      <alignment horizontal="center"/>
    </xf>
    <xf numFmtId="0" fontId="4" fillId="9" borderId="136" xfId="0" applyFont="1" applyFill="1" applyBorder="1" applyAlignment="1">
      <alignment horizontal="center"/>
    </xf>
    <xf numFmtId="0" fontId="4" fillId="9" borderId="137" xfId="0" applyFont="1" applyFill="1" applyBorder="1" applyAlignment="1">
      <alignment horizontal="center"/>
    </xf>
    <xf numFmtId="0" fontId="0" fillId="4" borderId="126" xfId="0" applyFill="1" applyBorder="1" applyAlignment="1">
      <alignment horizontal="center"/>
    </xf>
    <xf numFmtId="0" fontId="0" fillId="4" borderId="13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8" fillId="10" borderId="66" xfId="0" applyFont="1" applyFill="1" applyBorder="1" applyAlignment="1">
      <alignment horizontal="center"/>
    </xf>
    <xf numFmtId="0" fontId="28" fillId="10" borderId="67" xfId="0" applyFont="1" applyFill="1" applyBorder="1" applyAlignment="1">
      <alignment horizontal="center"/>
    </xf>
    <xf numFmtId="0" fontId="28" fillId="10" borderId="67" xfId="0" applyFont="1" applyFill="1" applyBorder="1" applyAlignment="1"/>
    <xf numFmtId="0" fontId="28" fillId="10" borderId="18" xfId="0" applyFont="1" applyFill="1" applyBorder="1" applyAlignment="1"/>
    <xf numFmtId="0" fontId="46" fillId="4" borderId="3" xfId="0" applyFont="1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46" fillId="4" borderId="66" xfId="0" applyFont="1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10" xfId="0" applyBorder="1" applyAlignment="1"/>
    <xf numFmtId="0" fontId="0" fillId="0" borderId="7" xfId="0" applyBorder="1" applyAlignment="1"/>
    <xf numFmtId="0" fontId="0" fillId="0" borderId="101" xfId="0" applyBorder="1" applyAlignment="1">
      <alignment horizontal="center"/>
    </xf>
    <xf numFmtId="0" fontId="0" fillId="0" borderId="26" xfId="0" applyBorder="1" applyAlignment="1"/>
    <xf numFmtId="0" fontId="0" fillId="0" borderId="11" xfId="0" applyBorder="1" applyAlignment="1"/>
    <xf numFmtId="0" fontId="0" fillId="0" borderId="106" xfId="0" applyBorder="1" applyAlignment="1">
      <alignment horizontal="center"/>
    </xf>
    <xf numFmtId="0" fontId="0" fillId="0" borderId="103" xfId="0" applyBorder="1" applyAlignment="1"/>
    <xf numFmtId="0" fontId="0" fillId="0" borderId="28" xfId="0" applyBorder="1" applyAlignment="1"/>
    <xf numFmtId="0" fontId="28" fillId="10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G44"/>
  <sheetViews>
    <sheetView tabSelected="1" workbookViewId="0">
      <selection activeCell="A3" sqref="A3:G3"/>
    </sheetView>
  </sheetViews>
  <sheetFormatPr defaultRowHeight="12.75"/>
  <cols>
    <col min="1" max="1" width="25.42578125" customWidth="1"/>
    <col min="7" max="7" width="27" customWidth="1"/>
  </cols>
  <sheetData>
    <row r="1" spans="1:7" ht="16.5" thickBot="1">
      <c r="A1" s="379" t="s">
        <v>94</v>
      </c>
      <c r="B1" s="380"/>
      <c r="C1" s="380"/>
      <c r="D1" s="380"/>
      <c r="E1" s="380"/>
      <c r="F1" s="380"/>
      <c r="G1" s="381"/>
    </row>
    <row r="2" spans="1:7" ht="18.75" thickBot="1">
      <c r="A2" s="382" t="s">
        <v>139</v>
      </c>
      <c r="B2" s="383"/>
      <c r="C2" s="383"/>
      <c r="D2" s="383"/>
      <c r="E2" s="383"/>
      <c r="F2" s="383"/>
      <c r="G2" s="384"/>
    </row>
    <row r="3" spans="1:7" ht="18">
      <c r="A3" s="385"/>
      <c r="B3" s="386"/>
      <c r="C3" s="386"/>
      <c r="D3" s="386"/>
      <c r="E3" s="386"/>
      <c r="F3" s="386"/>
      <c r="G3" s="387"/>
    </row>
    <row r="4" spans="1:7" ht="13.5" thickBot="1">
      <c r="A4" s="388" t="s">
        <v>140</v>
      </c>
      <c r="B4" s="389"/>
      <c r="C4" s="389"/>
      <c r="D4" s="389"/>
      <c r="E4" s="389"/>
      <c r="F4" s="389"/>
      <c r="G4" s="390"/>
    </row>
    <row r="5" spans="1:7" ht="15.75" thickBot="1">
      <c r="A5" s="254" t="s">
        <v>141</v>
      </c>
      <c r="B5" s="255"/>
      <c r="C5" s="256"/>
      <c r="D5" s="256"/>
      <c r="E5" s="256"/>
      <c r="F5" s="256"/>
      <c r="G5" s="257"/>
    </row>
    <row r="6" spans="1:7" ht="13.5" thickBot="1">
      <c r="A6" s="258" t="s">
        <v>142</v>
      </c>
      <c r="B6" s="391" t="s">
        <v>143</v>
      </c>
      <c r="C6" s="392"/>
      <c r="D6" s="391" t="s">
        <v>144</v>
      </c>
      <c r="E6" s="393"/>
      <c r="F6" s="393"/>
      <c r="G6" s="394"/>
    </row>
    <row r="7" spans="1:7">
      <c r="A7" s="260" t="s">
        <v>145</v>
      </c>
      <c r="B7" s="395"/>
      <c r="C7" s="395"/>
      <c r="D7" s="395"/>
      <c r="E7" s="395"/>
      <c r="F7" s="395"/>
      <c r="G7" s="396"/>
    </row>
    <row r="8" spans="1:7">
      <c r="A8" s="262" t="s">
        <v>146</v>
      </c>
      <c r="B8" s="374"/>
      <c r="C8" s="374"/>
      <c r="D8" s="374"/>
      <c r="E8" s="374"/>
      <c r="F8" s="374"/>
      <c r="G8" s="375"/>
    </row>
    <row r="9" spans="1:7">
      <c r="A9" s="262" t="s">
        <v>146</v>
      </c>
      <c r="B9" s="374"/>
      <c r="C9" s="374"/>
      <c r="D9" s="374"/>
      <c r="E9" s="374"/>
      <c r="F9" s="374"/>
      <c r="G9" s="375"/>
    </row>
    <row r="10" spans="1:7">
      <c r="A10" s="262" t="s">
        <v>146</v>
      </c>
      <c r="B10" s="374"/>
      <c r="C10" s="374"/>
      <c r="D10" s="374"/>
      <c r="E10" s="374"/>
      <c r="F10" s="374"/>
      <c r="G10" s="375"/>
    </row>
    <row r="11" spans="1:7">
      <c r="A11" s="262" t="s">
        <v>146</v>
      </c>
      <c r="B11" s="374"/>
      <c r="C11" s="374"/>
      <c r="D11" s="374"/>
      <c r="E11" s="374"/>
      <c r="F11" s="374"/>
      <c r="G11" s="375"/>
    </row>
    <row r="12" spans="1:7">
      <c r="A12" s="263" t="s">
        <v>145</v>
      </c>
      <c r="B12" s="374"/>
      <c r="C12" s="374"/>
      <c r="D12" s="374"/>
      <c r="E12" s="374"/>
      <c r="F12" s="374"/>
      <c r="G12" s="375"/>
    </row>
    <row r="13" spans="1:7">
      <c r="A13" s="262" t="s">
        <v>146</v>
      </c>
      <c r="B13" s="374"/>
      <c r="C13" s="374"/>
      <c r="D13" s="374"/>
      <c r="E13" s="374"/>
      <c r="F13" s="374"/>
      <c r="G13" s="375"/>
    </row>
    <row r="14" spans="1:7">
      <c r="A14" s="262" t="s">
        <v>146</v>
      </c>
      <c r="B14" s="374"/>
      <c r="C14" s="374"/>
      <c r="D14" s="374"/>
      <c r="E14" s="374"/>
      <c r="F14" s="374"/>
      <c r="G14" s="375"/>
    </row>
    <row r="15" spans="1:7">
      <c r="A15" s="262" t="s">
        <v>146</v>
      </c>
      <c r="B15" s="374"/>
      <c r="C15" s="374"/>
      <c r="D15" s="374"/>
      <c r="E15" s="374"/>
      <c r="F15" s="374"/>
      <c r="G15" s="375"/>
    </row>
    <row r="16" spans="1:7">
      <c r="A16" s="262" t="s">
        <v>146</v>
      </c>
      <c r="B16" s="374"/>
      <c r="C16" s="374"/>
      <c r="D16" s="374"/>
      <c r="E16" s="374"/>
      <c r="F16" s="374"/>
      <c r="G16" s="375"/>
    </row>
    <row r="17" spans="1:7">
      <c r="A17" s="262" t="s">
        <v>146</v>
      </c>
      <c r="B17" s="374"/>
      <c r="C17" s="374"/>
      <c r="D17" s="374"/>
      <c r="E17" s="374"/>
      <c r="F17" s="374"/>
      <c r="G17" s="375"/>
    </row>
    <row r="18" spans="1:7">
      <c r="A18" s="263" t="s">
        <v>145</v>
      </c>
      <c r="B18" s="374"/>
      <c r="C18" s="374"/>
      <c r="D18" s="374"/>
      <c r="E18" s="374"/>
      <c r="F18" s="374"/>
      <c r="G18" s="375"/>
    </row>
    <row r="19" spans="1:7">
      <c r="A19" s="262" t="s">
        <v>146</v>
      </c>
      <c r="B19" s="374"/>
      <c r="C19" s="374"/>
      <c r="D19" s="374"/>
      <c r="E19" s="374"/>
      <c r="F19" s="374"/>
      <c r="G19" s="375"/>
    </row>
    <row r="20" spans="1:7">
      <c r="A20" s="262" t="s">
        <v>146</v>
      </c>
      <c r="B20" s="374"/>
      <c r="C20" s="374"/>
      <c r="D20" s="374"/>
      <c r="E20" s="374"/>
      <c r="F20" s="374"/>
      <c r="G20" s="375"/>
    </row>
    <row r="21" spans="1:7">
      <c r="A21" s="262" t="s">
        <v>146</v>
      </c>
      <c r="B21" s="374"/>
      <c r="C21" s="374"/>
      <c r="D21" s="374"/>
      <c r="E21" s="374"/>
      <c r="F21" s="374"/>
      <c r="G21" s="375"/>
    </row>
    <row r="22" spans="1:7">
      <c r="A22" s="262" t="s">
        <v>146</v>
      </c>
      <c r="B22" s="374"/>
      <c r="C22" s="374"/>
      <c r="D22" s="374"/>
      <c r="E22" s="374"/>
      <c r="F22" s="374"/>
      <c r="G22" s="375"/>
    </row>
    <row r="23" spans="1:7">
      <c r="A23" s="263" t="s">
        <v>145</v>
      </c>
      <c r="B23" s="378"/>
      <c r="C23" s="378"/>
      <c r="D23" s="374"/>
      <c r="E23" s="374"/>
      <c r="F23" s="374"/>
      <c r="G23" s="375"/>
    </row>
    <row r="24" spans="1:7">
      <c r="A24" s="262" t="s">
        <v>146</v>
      </c>
      <c r="B24" s="374"/>
      <c r="C24" s="374"/>
      <c r="D24" s="374"/>
      <c r="E24" s="374"/>
      <c r="F24" s="374"/>
      <c r="G24" s="375"/>
    </row>
    <row r="25" spans="1:7">
      <c r="A25" s="262" t="s">
        <v>146</v>
      </c>
      <c r="B25" s="374"/>
      <c r="C25" s="374"/>
      <c r="D25" s="374"/>
      <c r="E25" s="374"/>
      <c r="F25" s="374"/>
      <c r="G25" s="375"/>
    </row>
    <row r="26" spans="1:7">
      <c r="A26" s="262" t="s">
        <v>146</v>
      </c>
      <c r="B26" s="374"/>
      <c r="C26" s="374"/>
      <c r="D26" s="374"/>
      <c r="E26" s="374"/>
      <c r="F26" s="374"/>
      <c r="G26" s="375"/>
    </row>
    <row r="27" spans="1:7">
      <c r="A27" s="262" t="s">
        <v>146</v>
      </c>
      <c r="B27" s="374"/>
      <c r="C27" s="374"/>
      <c r="D27" s="374"/>
      <c r="E27" s="374"/>
      <c r="F27" s="374"/>
      <c r="G27" s="375"/>
    </row>
    <row r="28" spans="1:7">
      <c r="A28" s="262" t="s">
        <v>146</v>
      </c>
      <c r="B28" s="374"/>
      <c r="C28" s="374"/>
      <c r="D28" s="374"/>
      <c r="E28" s="374"/>
      <c r="F28" s="374"/>
      <c r="G28" s="375"/>
    </row>
    <row r="29" spans="1:7">
      <c r="A29" s="262" t="s">
        <v>146</v>
      </c>
      <c r="B29" s="374"/>
      <c r="C29" s="374"/>
      <c r="D29" s="374"/>
      <c r="E29" s="374"/>
      <c r="F29" s="374"/>
      <c r="G29" s="375"/>
    </row>
    <row r="30" spans="1:7">
      <c r="A30" s="262" t="s">
        <v>146</v>
      </c>
      <c r="B30" s="374"/>
      <c r="C30" s="374"/>
      <c r="D30" s="374"/>
      <c r="E30" s="374"/>
      <c r="F30" s="374"/>
      <c r="G30" s="375"/>
    </row>
    <row r="31" spans="1:7">
      <c r="A31" s="263" t="s">
        <v>145</v>
      </c>
      <c r="B31" s="378"/>
      <c r="C31" s="378"/>
      <c r="D31" s="374"/>
      <c r="E31" s="374"/>
      <c r="F31" s="374"/>
      <c r="G31" s="375"/>
    </row>
    <row r="32" spans="1:7">
      <c r="A32" s="262" t="s">
        <v>146</v>
      </c>
      <c r="B32" s="374"/>
      <c r="C32" s="374"/>
      <c r="D32" s="374"/>
      <c r="E32" s="374"/>
      <c r="F32" s="374"/>
      <c r="G32" s="375"/>
    </row>
    <row r="33" spans="1:7">
      <c r="A33" s="262" t="s">
        <v>146</v>
      </c>
      <c r="B33" s="374"/>
      <c r="C33" s="374"/>
      <c r="D33" s="374"/>
      <c r="E33" s="374"/>
      <c r="F33" s="374"/>
      <c r="G33" s="375"/>
    </row>
    <row r="34" spans="1:7">
      <c r="A34" s="263" t="s">
        <v>147</v>
      </c>
      <c r="B34" s="374"/>
      <c r="C34" s="374"/>
      <c r="D34" s="374"/>
      <c r="E34" s="374"/>
      <c r="F34" s="374"/>
      <c r="G34" s="375"/>
    </row>
    <row r="35" spans="1:7">
      <c r="A35" s="262" t="s">
        <v>148</v>
      </c>
      <c r="B35" s="374"/>
      <c r="C35" s="374"/>
      <c r="D35" s="374"/>
      <c r="E35" s="374"/>
      <c r="F35" s="374"/>
      <c r="G35" s="375"/>
    </row>
    <row r="36" spans="1:7">
      <c r="A36" s="262" t="s">
        <v>148</v>
      </c>
      <c r="B36" s="374"/>
      <c r="C36" s="374"/>
      <c r="D36" s="374"/>
      <c r="E36" s="374"/>
      <c r="F36" s="374"/>
      <c r="G36" s="375"/>
    </row>
    <row r="37" spans="1:7">
      <c r="A37" s="262" t="s">
        <v>148</v>
      </c>
      <c r="B37" s="374"/>
      <c r="C37" s="374"/>
      <c r="D37" s="374"/>
      <c r="E37" s="374"/>
      <c r="F37" s="374"/>
      <c r="G37" s="375"/>
    </row>
    <row r="38" spans="1:7">
      <c r="A38" s="262" t="s">
        <v>148</v>
      </c>
      <c r="B38" s="374"/>
      <c r="C38" s="374"/>
      <c r="D38" s="374"/>
      <c r="E38" s="374"/>
      <c r="F38" s="374"/>
      <c r="G38" s="375"/>
    </row>
    <row r="39" spans="1:7">
      <c r="A39" s="262" t="s">
        <v>148</v>
      </c>
      <c r="B39" s="374"/>
      <c r="C39" s="374"/>
      <c r="D39" s="374"/>
      <c r="E39" s="374"/>
      <c r="F39" s="374"/>
      <c r="G39" s="375"/>
    </row>
    <row r="40" spans="1:7">
      <c r="A40" s="262" t="s">
        <v>148</v>
      </c>
      <c r="B40" s="374"/>
      <c r="C40" s="374"/>
      <c r="D40" s="374"/>
      <c r="E40" s="374"/>
      <c r="F40" s="374"/>
      <c r="G40" s="375"/>
    </row>
    <row r="41" spans="1:7">
      <c r="A41" s="262" t="s">
        <v>148</v>
      </c>
      <c r="B41" s="374"/>
      <c r="C41" s="374"/>
      <c r="D41" s="374"/>
      <c r="E41" s="374"/>
      <c r="F41" s="374"/>
      <c r="G41" s="375"/>
    </row>
    <row r="42" spans="1:7">
      <c r="A42" s="262" t="s">
        <v>148</v>
      </c>
      <c r="B42" s="374"/>
      <c r="C42" s="374"/>
      <c r="D42" s="374"/>
      <c r="E42" s="374"/>
      <c r="F42" s="374"/>
      <c r="G42" s="375"/>
    </row>
    <row r="43" spans="1:7">
      <c r="A43" s="262" t="s">
        <v>148</v>
      </c>
      <c r="B43" s="374"/>
      <c r="C43" s="374"/>
      <c r="D43" s="374"/>
      <c r="E43" s="374"/>
      <c r="F43" s="374"/>
      <c r="G43" s="375"/>
    </row>
    <row r="44" spans="1:7" ht="13.5" thickBot="1">
      <c r="A44" s="264" t="s">
        <v>148</v>
      </c>
      <c r="B44" s="376"/>
      <c r="C44" s="376"/>
      <c r="D44" s="376"/>
      <c r="E44" s="376"/>
      <c r="F44" s="376"/>
      <c r="G44" s="377"/>
    </row>
  </sheetData>
  <mergeCells count="82">
    <mergeCell ref="B9:C9"/>
    <mergeCell ref="D9:G9"/>
    <mergeCell ref="A1:G1"/>
    <mergeCell ref="A2:G2"/>
    <mergeCell ref="A3:G3"/>
    <mergeCell ref="A4:G4"/>
    <mergeCell ref="B6:C6"/>
    <mergeCell ref="D6:G6"/>
    <mergeCell ref="B7:C7"/>
    <mergeCell ref="D7:G7"/>
    <mergeCell ref="B8:C8"/>
    <mergeCell ref="D8:G8"/>
    <mergeCell ref="B15:C15"/>
    <mergeCell ref="D15:G15"/>
    <mergeCell ref="B10:C10"/>
    <mergeCell ref="D10:G10"/>
    <mergeCell ref="B11:C11"/>
    <mergeCell ref="D11:G11"/>
    <mergeCell ref="B12:C12"/>
    <mergeCell ref="D12:G12"/>
    <mergeCell ref="B13:C13"/>
    <mergeCell ref="D13:G13"/>
    <mergeCell ref="B14:C14"/>
    <mergeCell ref="D14:G14"/>
    <mergeCell ref="B21:C21"/>
    <mergeCell ref="D21:G21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7:C27"/>
    <mergeCell ref="D27:G27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33:C33"/>
    <mergeCell ref="D33:G33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9:C39"/>
    <mergeCell ref="D39:G39"/>
    <mergeCell ref="B34:C34"/>
    <mergeCell ref="D34:G34"/>
    <mergeCell ref="B35:C35"/>
    <mergeCell ref="D35:G35"/>
    <mergeCell ref="B36:C36"/>
    <mergeCell ref="D36:G36"/>
    <mergeCell ref="B37:C37"/>
    <mergeCell ref="D37:G37"/>
    <mergeCell ref="B38:C38"/>
    <mergeCell ref="D38:G38"/>
    <mergeCell ref="B40:C40"/>
    <mergeCell ref="D40:G40"/>
    <mergeCell ref="B41:C41"/>
    <mergeCell ref="D41:G41"/>
    <mergeCell ref="B44:C44"/>
    <mergeCell ref="D44:G44"/>
    <mergeCell ref="B42:C42"/>
    <mergeCell ref="D42:G42"/>
    <mergeCell ref="B43:C43"/>
    <mergeCell ref="D43:G43"/>
  </mergeCells>
  <phoneticPr fontId="2" type="noConversion"/>
  <pageMargins left="0.75" right="0.75" top="1" bottom="1" header="0.5" footer="0.5"/>
  <pageSetup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2" sqref="H32"/>
    </sheetView>
  </sheetViews>
  <sheetFormatPr defaultRowHeight="12.7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59"/>
  <sheetViews>
    <sheetView zoomScale="75" zoomScaleNormal="100" workbookViewId="0">
      <selection activeCell="A2" sqref="A2"/>
    </sheetView>
  </sheetViews>
  <sheetFormatPr defaultRowHeight="12.75"/>
  <cols>
    <col min="1" max="1" width="37.5703125" customWidth="1"/>
    <col min="2" max="2" width="12.7109375" customWidth="1"/>
    <col min="3" max="3" width="12.5703125" customWidth="1"/>
    <col min="4" max="4" width="11.140625" style="61" customWidth="1"/>
    <col min="5" max="5" width="2.85546875" customWidth="1"/>
    <col min="6" max="6" width="36.7109375" customWidth="1"/>
    <col min="7" max="7" width="9.7109375" customWidth="1"/>
    <col min="8" max="8" width="9.140625" style="1"/>
    <col min="9" max="9" width="10.28515625" style="1" customWidth="1"/>
    <col min="13" max="13" width="9" customWidth="1"/>
  </cols>
  <sheetData>
    <row r="1" spans="1:10" ht="18.75" customHeight="1">
      <c r="A1" s="397" t="s">
        <v>264</v>
      </c>
      <c r="B1" s="398"/>
      <c r="C1" s="398"/>
      <c r="D1" s="398"/>
      <c r="E1" s="398"/>
      <c r="F1" s="398"/>
      <c r="G1" s="399"/>
    </row>
    <row r="2" spans="1:10" ht="16.5" thickBot="1">
      <c r="A2" s="2" t="s">
        <v>265</v>
      </c>
      <c r="B2" s="3"/>
      <c r="C2" s="3"/>
      <c r="D2" s="3"/>
      <c r="E2" s="3"/>
      <c r="F2" s="4" t="s">
        <v>0</v>
      </c>
      <c r="G2" s="5"/>
    </row>
    <row r="3" spans="1:10" s="8" customFormat="1" ht="15" customHeight="1" thickBot="1">
      <c r="A3" s="402" t="s">
        <v>1</v>
      </c>
      <c r="B3" s="403"/>
      <c r="C3" s="403"/>
      <c r="D3" s="404"/>
      <c r="E3" s="6"/>
      <c r="F3" s="400" t="s">
        <v>2</v>
      </c>
      <c r="G3" s="401"/>
      <c r="H3" s="1"/>
      <c r="I3" s="7"/>
    </row>
    <row r="4" spans="1:10" s="8" customFormat="1" ht="13.5" thickBot="1">
      <c r="A4" s="9" t="s">
        <v>3</v>
      </c>
      <c r="B4" s="10" t="s">
        <v>4</v>
      </c>
      <c r="C4" s="11" t="s">
        <v>5</v>
      </c>
      <c r="D4" s="12" t="s">
        <v>6</v>
      </c>
      <c r="E4" s="13"/>
      <c r="F4" s="311"/>
      <c r="G4" s="14"/>
      <c r="H4" s="15"/>
      <c r="I4" s="7"/>
    </row>
    <row r="5" spans="1:10" s="8" customFormat="1">
      <c r="A5" s="310"/>
      <c r="B5" s="351"/>
      <c r="C5" s="352"/>
      <c r="D5" s="23">
        <f t="shared" ref="D5:D10" si="0">SUM(B5:C5)</f>
        <v>0</v>
      </c>
      <c r="E5" s="19"/>
      <c r="F5" s="312"/>
      <c r="G5" s="20"/>
      <c r="H5" s="1"/>
      <c r="I5" s="7"/>
    </row>
    <row r="6" spans="1:10" s="8" customFormat="1">
      <c r="A6" s="350"/>
      <c r="B6" s="348"/>
      <c r="C6" s="348"/>
      <c r="D6" s="23">
        <f t="shared" si="0"/>
        <v>0</v>
      </c>
      <c r="E6" s="19"/>
      <c r="F6" s="312"/>
      <c r="G6" s="20"/>
      <c r="H6" s="1"/>
      <c r="I6" s="7"/>
    </row>
    <row r="7" spans="1:10" s="8" customFormat="1">
      <c r="A7" s="171"/>
      <c r="B7" s="276"/>
      <c r="C7" s="276"/>
      <c r="D7" s="23">
        <f t="shared" si="0"/>
        <v>0</v>
      </c>
      <c r="E7" s="19"/>
      <c r="F7" s="311"/>
      <c r="G7" s="20"/>
      <c r="H7" s="1"/>
      <c r="I7" s="7"/>
    </row>
    <row r="8" spans="1:10">
      <c r="A8" s="348"/>
      <c r="B8" s="22"/>
      <c r="C8" s="22"/>
      <c r="D8" s="23">
        <f t="shared" si="0"/>
        <v>0</v>
      </c>
      <c r="E8" s="19"/>
      <c r="F8" s="312"/>
      <c r="G8" s="20"/>
    </row>
    <row r="9" spans="1:10">
      <c r="A9" s="349"/>
      <c r="B9" s="275"/>
      <c r="C9" s="275"/>
      <c r="D9" s="23">
        <f t="shared" si="0"/>
        <v>0</v>
      </c>
      <c r="E9" s="19"/>
      <c r="F9" s="312"/>
      <c r="G9" s="20"/>
    </row>
    <row r="10" spans="1:10" ht="13.5" thickBot="1">
      <c r="A10" s="353"/>
      <c r="B10" s="276"/>
      <c r="C10" s="276"/>
      <c r="D10" s="23">
        <f t="shared" si="0"/>
        <v>0</v>
      </c>
      <c r="E10" s="19"/>
      <c r="F10" s="311"/>
      <c r="G10" s="20"/>
      <c r="J10" s="8"/>
    </row>
    <row r="11" spans="1:10" ht="13.5" thickBot="1">
      <c r="A11" s="359" t="s">
        <v>7</v>
      </c>
      <c r="B11" s="352"/>
      <c r="C11" s="360"/>
      <c r="D11" s="372">
        <f>SUM(D5:D10)</f>
        <v>0</v>
      </c>
      <c r="E11" s="19"/>
      <c r="F11" s="365"/>
      <c r="G11" s="366"/>
    </row>
    <row r="12" spans="1:10" ht="13.5" thickBot="1">
      <c r="A12" s="358" t="s">
        <v>260</v>
      </c>
      <c r="B12" s="363"/>
      <c r="C12" s="364"/>
      <c r="D12" s="28"/>
      <c r="E12" s="19"/>
      <c r="F12" s="312"/>
      <c r="G12" s="20"/>
    </row>
    <row r="13" spans="1:10">
      <c r="A13" s="272"/>
      <c r="B13" s="272"/>
      <c r="C13" s="369"/>
      <c r="D13" s="17">
        <f>SUM(B13:C13)</f>
        <v>0</v>
      </c>
      <c r="E13" s="19"/>
      <c r="F13" s="312"/>
      <c r="G13" s="20"/>
    </row>
    <row r="14" spans="1:10">
      <c r="A14" s="275"/>
      <c r="B14" s="275"/>
      <c r="C14" s="321"/>
      <c r="D14" s="17">
        <f t="shared" ref="D14:D25" si="1">SUM(B14:C14)</f>
        <v>0</v>
      </c>
      <c r="E14" s="19"/>
      <c r="F14" s="312"/>
      <c r="G14" s="22"/>
    </row>
    <row r="15" spans="1:10" ht="13.5" thickBot="1">
      <c r="A15" s="361"/>
      <c r="B15" s="362"/>
      <c r="C15" s="321"/>
      <c r="D15" s="17">
        <f t="shared" si="1"/>
        <v>0</v>
      </c>
      <c r="E15" s="19"/>
      <c r="F15" s="312"/>
      <c r="G15" s="352"/>
    </row>
    <row r="16" spans="1:10" ht="13.5" thickBot="1">
      <c r="A16" s="362"/>
      <c r="B16" s="362"/>
      <c r="C16" s="321"/>
      <c r="D16" s="17">
        <f t="shared" si="1"/>
        <v>0</v>
      </c>
      <c r="E16" s="19"/>
      <c r="F16" s="318" t="s">
        <v>9</v>
      </c>
      <c r="G16" s="33">
        <f ca="1">SUM(G4:G16)</f>
        <v>0</v>
      </c>
    </row>
    <row r="17" spans="1:11" ht="14.25" customHeight="1" thickBot="1">
      <c r="A17" s="361"/>
      <c r="B17" s="275"/>
      <c r="C17" s="321"/>
      <c r="D17" s="17">
        <f t="shared" si="1"/>
        <v>0</v>
      </c>
      <c r="E17" s="19"/>
    </row>
    <row r="18" spans="1:11" ht="16.5" thickBot="1">
      <c r="A18" s="348"/>
      <c r="B18" s="275"/>
      <c r="C18" s="321"/>
      <c r="D18" s="17">
        <f t="shared" si="1"/>
        <v>0</v>
      </c>
      <c r="E18" s="19"/>
      <c r="F18" s="320" t="s">
        <v>11</v>
      </c>
      <c r="G18" s="40"/>
    </row>
    <row r="19" spans="1:11">
      <c r="A19" s="349"/>
      <c r="B19" s="275"/>
      <c r="C19" s="321"/>
      <c r="D19" s="17">
        <f t="shared" si="1"/>
        <v>0</v>
      </c>
      <c r="E19" s="19"/>
      <c r="F19" s="313"/>
      <c r="G19" s="42"/>
      <c r="K19" s="173"/>
    </row>
    <row r="20" spans="1:11">
      <c r="A20" s="349"/>
      <c r="B20" s="275"/>
      <c r="C20" s="321"/>
      <c r="D20" s="17">
        <f t="shared" si="1"/>
        <v>0</v>
      </c>
      <c r="E20" s="19"/>
      <c r="F20" s="312"/>
      <c r="G20" s="20"/>
    </row>
    <row r="21" spans="1:11">
      <c r="A21" s="348"/>
      <c r="B21" s="275"/>
      <c r="C21" s="321"/>
      <c r="D21" s="17">
        <f t="shared" si="1"/>
        <v>0</v>
      </c>
      <c r="E21" s="19"/>
      <c r="F21" s="312"/>
      <c r="G21" s="20"/>
    </row>
    <row r="22" spans="1:11" ht="14.25" customHeight="1">
      <c r="A22" s="348"/>
      <c r="B22" s="275"/>
      <c r="C22" s="321"/>
      <c r="D22" s="17">
        <f t="shared" si="1"/>
        <v>0</v>
      </c>
      <c r="E22" s="19"/>
      <c r="F22" s="312"/>
      <c r="G22" s="20"/>
    </row>
    <row r="23" spans="1:11">
      <c r="A23" s="275"/>
      <c r="B23" s="275"/>
      <c r="C23" s="321"/>
      <c r="D23" s="17">
        <f t="shared" si="1"/>
        <v>0</v>
      </c>
      <c r="E23" s="19"/>
      <c r="F23" s="324"/>
      <c r="G23" s="44"/>
    </row>
    <row r="24" spans="1:11" ht="13.5" thickBot="1">
      <c r="A24" s="356"/>
      <c r="B24" s="362"/>
      <c r="C24" s="371"/>
      <c r="D24" s="17">
        <f t="shared" si="1"/>
        <v>0</v>
      </c>
      <c r="E24" s="19"/>
      <c r="F24" s="324"/>
      <c r="G24" s="44"/>
    </row>
    <row r="25" spans="1:11" ht="13.5" thickBot="1">
      <c r="A25" s="356"/>
      <c r="B25" s="362"/>
      <c r="C25" s="321"/>
      <c r="D25" s="17">
        <f t="shared" si="1"/>
        <v>0</v>
      </c>
      <c r="E25" s="19"/>
      <c r="F25" s="318" t="s">
        <v>14</v>
      </c>
      <c r="G25" s="33">
        <f ca="1">SUM(G19:G25)</f>
        <v>0</v>
      </c>
    </row>
    <row r="26" spans="1:11" ht="13.5" thickBot="1">
      <c r="A26" s="51" t="s">
        <v>263</v>
      </c>
      <c r="B26" s="346"/>
      <c r="C26" s="370"/>
      <c r="D26" s="26">
        <f>SUM(D13:D25)</f>
        <v>0</v>
      </c>
      <c r="E26" s="19"/>
    </row>
    <row r="27" spans="1:11" ht="13.5" customHeight="1" thickBot="1">
      <c r="A27" s="45" t="s">
        <v>261</v>
      </c>
      <c r="B27" s="363"/>
      <c r="C27" s="364"/>
      <c r="D27" s="28"/>
      <c r="E27" s="19"/>
      <c r="F27" s="327" t="s">
        <v>16</v>
      </c>
      <c r="G27" s="367"/>
    </row>
    <row r="28" spans="1:11" ht="13.5" thickBot="1">
      <c r="A28" s="310"/>
      <c r="B28" s="16"/>
      <c r="C28" s="17"/>
      <c r="D28" s="18">
        <f>SUM(B28,C28)</f>
        <v>0</v>
      </c>
      <c r="E28" s="19"/>
      <c r="F28" s="46" t="s">
        <v>17</v>
      </c>
      <c r="G28" s="47" t="s">
        <v>18</v>
      </c>
    </row>
    <row r="29" spans="1:11">
      <c r="A29" s="310"/>
      <c r="B29" s="21"/>
      <c r="C29" s="22"/>
      <c r="D29" s="32">
        <f>SUM(B29:C29)</f>
        <v>0</v>
      </c>
      <c r="E29" s="19"/>
      <c r="F29" s="314" t="s">
        <v>251</v>
      </c>
      <c r="G29" s="31"/>
    </row>
    <row r="30" spans="1:11">
      <c r="A30" s="61"/>
      <c r="B30" s="357"/>
      <c r="C30" s="275"/>
      <c r="D30" s="275"/>
      <c r="E30" s="19"/>
      <c r="F30" s="315" t="s">
        <v>251</v>
      </c>
      <c r="G30" s="32"/>
    </row>
    <row r="31" spans="1:11">
      <c r="A31" s="310"/>
      <c r="B31" s="41"/>
      <c r="C31" s="22"/>
      <c r="D31" s="275">
        <f>SUM(B31:C31)</f>
        <v>0</v>
      </c>
      <c r="E31" s="19"/>
      <c r="F31" s="315" t="s">
        <v>251</v>
      </c>
      <c r="G31" s="50"/>
    </row>
    <row r="32" spans="1:11">
      <c r="A32" s="310"/>
      <c r="B32" s="41"/>
      <c r="C32" s="22"/>
      <c r="D32" s="275">
        <f>SUM(B32:C32)</f>
        <v>0</v>
      </c>
      <c r="E32" s="19"/>
      <c r="F32" s="315" t="s">
        <v>251</v>
      </c>
      <c r="G32" s="50"/>
      <c r="J32" s="35"/>
    </row>
    <row r="33" spans="1:17">
      <c r="A33" s="310"/>
      <c r="B33" s="41"/>
      <c r="C33" s="22"/>
      <c r="D33" s="275">
        <f>SUM(B33:C33)</f>
        <v>0</v>
      </c>
      <c r="E33" s="19"/>
      <c r="F33" s="315" t="s">
        <v>251</v>
      </c>
      <c r="G33" s="50"/>
    </row>
    <row r="34" spans="1:17" ht="13.5" thickBot="1">
      <c r="A34" s="171"/>
      <c r="B34" s="357"/>
      <c r="C34" s="275"/>
      <c r="D34" s="276">
        <f>SUM(B34:C34)</f>
        <v>0</v>
      </c>
      <c r="E34" s="19"/>
      <c r="F34" s="315" t="s">
        <v>251</v>
      </c>
      <c r="G34" s="50"/>
      <c r="H34"/>
      <c r="I34"/>
    </row>
    <row r="35" spans="1:17" ht="13.5" thickBot="1">
      <c r="A35" s="34" t="s">
        <v>262</v>
      </c>
      <c r="B35" s="24"/>
      <c r="C35" s="368"/>
      <c r="D35" s="26">
        <f>SUM(D28:D34)</f>
        <v>0</v>
      </c>
      <c r="E35" s="19"/>
      <c r="F35" s="315" t="s">
        <v>251</v>
      </c>
      <c r="G35" s="50"/>
      <c r="H35" s="326"/>
      <c r="I35" s="326"/>
    </row>
    <row r="36" spans="1:17" ht="13.5" thickBot="1">
      <c r="A36" s="36" t="s">
        <v>10</v>
      </c>
      <c r="B36" s="27"/>
      <c r="C36" s="27"/>
      <c r="D36" s="37"/>
      <c r="E36" s="19"/>
      <c r="F36" s="315" t="s">
        <v>251</v>
      </c>
      <c r="G36" s="325"/>
      <c r="H36" s="323"/>
      <c r="I36" s="323"/>
    </row>
    <row r="37" spans="1:17" ht="13.5" thickBot="1">
      <c r="A37" s="309"/>
      <c r="B37" s="29"/>
      <c r="C37" s="38"/>
      <c r="D37" s="39">
        <f t="shared" ref="D37:D42" si="2">SUM(B37,C37)</f>
        <v>0</v>
      </c>
      <c r="E37" s="19"/>
      <c r="F37" s="58" t="s">
        <v>25</v>
      </c>
      <c r="G37" s="328">
        <f ca="1">SUM(G29:G37)</f>
        <v>0</v>
      </c>
      <c r="H37" s="323"/>
      <c r="I37" s="323"/>
    </row>
    <row r="38" spans="1:17" ht="13.5" thickBot="1">
      <c r="A38" s="310"/>
      <c r="B38" s="41"/>
      <c r="C38" s="22"/>
      <c r="D38" s="20">
        <f t="shared" si="2"/>
        <v>0</v>
      </c>
      <c r="E38" s="19"/>
      <c r="F38" s="173"/>
      <c r="G38" s="342"/>
      <c r="H38" s="323"/>
      <c r="I38" s="323"/>
    </row>
    <row r="39" spans="1:17" ht="16.5" thickBot="1">
      <c r="A39" s="310"/>
      <c r="B39" s="21"/>
      <c r="C39" s="22"/>
      <c r="D39" s="43">
        <f t="shared" si="2"/>
        <v>0</v>
      </c>
      <c r="E39" s="19"/>
      <c r="F39" s="322" t="s">
        <v>253</v>
      </c>
      <c r="G39" s="330"/>
    </row>
    <row r="40" spans="1:17">
      <c r="A40" s="310"/>
      <c r="B40" s="21"/>
      <c r="C40" s="22"/>
      <c r="D40" s="43">
        <f t="shared" si="2"/>
        <v>0</v>
      </c>
      <c r="E40" s="13"/>
      <c r="F40" s="331" t="s">
        <v>250</v>
      </c>
      <c r="G40" s="332" t="s">
        <v>18</v>
      </c>
    </row>
    <row r="41" spans="1:17" ht="12.75" customHeight="1">
      <c r="A41" s="310"/>
      <c r="B41" s="21"/>
      <c r="C41" s="22"/>
      <c r="D41" s="43">
        <f t="shared" si="2"/>
        <v>0</v>
      </c>
      <c r="E41" s="13"/>
      <c r="F41" s="315" t="s">
        <v>254</v>
      </c>
      <c r="G41" s="43"/>
    </row>
    <row r="42" spans="1:17" ht="13.5" thickBot="1">
      <c r="A42" s="354"/>
      <c r="B42" s="355"/>
      <c r="C42" s="356"/>
      <c r="D42" s="43">
        <f t="shared" si="2"/>
        <v>0</v>
      </c>
      <c r="E42" s="345"/>
      <c r="F42" s="262" t="s">
        <v>255</v>
      </c>
      <c r="G42" s="333"/>
      <c r="H42" s="60"/>
      <c r="I42" s="60"/>
      <c r="J42" s="59"/>
      <c r="K42" s="59"/>
      <c r="L42" s="59"/>
      <c r="M42" s="59"/>
      <c r="N42" s="59"/>
      <c r="O42" s="59"/>
      <c r="P42" s="59"/>
      <c r="Q42" s="59"/>
    </row>
    <row r="43" spans="1:17" ht="13.5" thickBot="1">
      <c r="A43" s="34" t="s">
        <v>12</v>
      </c>
      <c r="B43" s="24"/>
      <c r="C43" s="25"/>
      <c r="D43" s="26">
        <f>SUM(D37:D42)</f>
        <v>0</v>
      </c>
      <c r="E43" s="59"/>
      <c r="F43" s="315" t="s">
        <v>259</v>
      </c>
      <c r="G43" s="43"/>
      <c r="H43" s="60"/>
      <c r="I43" s="60"/>
      <c r="J43" s="59"/>
      <c r="K43" s="59"/>
      <c r="L43" s="59"/>
      <c r="M43" s="59"/>
      <c r="N43" s="59"/>
      <c r="O43" s="59"/>
      <c r="P43" s="59"/>
      <c r="Q43" s="59"/>
    </row>
    <row r="44" spans="1:17" ht="13.5" thickBot="1">
      <c r="A44" s="347" t="s">
        <v>19</v>
      </c>
      <c r="B44" s="27"/>
      <c r="C44" s="27"/>
      <c r="D44" s="37"/>
      <c r="E44" s="59"/>
      <c r="F44" s="334"/>
      <c r="G44" s="335"/>
      <c r="H44" s="60"/>
      <c r="I44" s="60"/>
      <c r="J44" s="59"/>
      <c r="K44" s="59"/>
      <c r="L44" s="59"/>
      <c r="M44" s="59"/>
      <c r="N44" s="59"/>
      <c r="O44" s="59"/>
      <c r="P44" s="59"/>
      <c r="Q44" s="59"/>
    </row>
    <row r="45" spans="1:17" ht="13.5" thickBot="1">
      <c r="A45" s="310"/>
      <c r="B45" s="29"/>
      <c r="C45" s="30"/>
      <c r="D45" s="39">
        <f>SUM(B45,C45)</f>
        <v>0</v>
      </c>
      <c r="E45" s="59"/>
      <c r="F45" s="336" t="s">
        <v>258</v>
      </c>
      <c r="G45" s="337"/>
      <c r="H45" s="60"/>
      <c r="I45" s="60"/>
      <c r="J45" s="59"/>
      <c r="K45" s="59"/>
      <c r="L45" s="59"/>
      <c r="M45" s="59"/>
      <c r="N45" s="59"/>
      <c r="O45" s="59"/>
      <c r="P45" s="59"/>
      <c r="Q45" s="59"/>
    </row>
    <row r="46" spans="1:17" ht="13.5" thickBot="1">
      <c r="A46" s="310"/>
      <c r="B46" s="21"/>
      <c r="C46" s="22"/>
      <c r="D46" s="23">
        <f>SUM(B46,C46)</f>
        <v>0</v>
      </c>
      <c r="E46" s="59"/>
      <c r="F46" s="338" t="s">
        <v>256</v>
      </c>
      <c r="G46" s="339"/>
      <c r="H46" s="60"/>
      <c r="I46" s="60"/>
      <c r="J46" s="59"/>
      <c r="K46" s="59"/>
      <c r="L46" s="59"/>
      <c r="M46" s="59"/>
      <c r="N46" s="59"/>
      <c r="O46" s="59"/>
      <c r="P46" s="59"/>
      <c r="Q46" s="59"/>
    </row>
    <row r="47" spans="1:17" ht="13.5" thickBot="1">
      <c r="A47" s="48" t="s">
        <v>20</v>
      </c>
      <c r="B47" s="24"/>
      <c r="C47" s="25"/>
      <c r="D47" s="26">
        <f>SUM(D45:D46)</f>
        <v>0</v>
      </c>
      <c r="E47" s="59"/>
      <c r="F47" s="340" t="s">
        <v>257</v>
      </c>
      <c r="G47" s="341"/>
      <c r="H47" s="60"/>
      <c r="I47" s="60"/>
      <c r="J47" s="59"/>
      <c r="K47" s="59"/>
      <c r="L47" s="59"/>
      <c r="M47" s="59"/>
      <c r="N47" s="59"/>
      <c r="O47" s="59"/>
      <c r="P47" s="59"/>
      <c r="Q47" s="59"/>
    </row>
    <row r="48" spans="1:17" ht="13.5" thickBot="1">
      <c r="A48" s="45" t="s">
        <v>21</v>
      </c>
      <c r="B48" s="364"/>
      <c r="C48" s="364"/>
      <c r="D48" s="28"/>
      <c r="E48" s="59"/>
      <c r="H48" s="60"/>
      <c r="I48" s="60"/>
      <c r="J48" s="59"/>
      <c r="K48" s="59"/>
      <c r="L48" s="59"/>
      <c r="M48" s="59"/>
      <c r="N48" s="59"/>
      <c r="O48" s="59"/>
      <c r="P48" s="59"/>
      <c r="Q48" s="59"/>
    </row>
    <row r="49" spans="1:17">
      <c r="A49" s="61"/>
      <c r="B49" s="61"/>
      <c r="C49" s="61"/>
      <c r="E49" s="59"/>
      <c r="H49" s="60"/>
      <c r="I49" s="60"/>
      <c r="J49" s="59"/>
      <c r="K49" s="59"/>
      <c r="L49" s="59"/>
      <c r="M49" s="59"/>
      <c r="N49" s="59"/>
      <c r="O49" s="59"/>
      <c r="P49" s="59"/>
      <c r="Q49" s="59"/>
    </row>
    <row r="50" spans="1:17" ht="13.5" thickBot="1">
      <c r="A50" s="51" t="s">
        <v>22</v>
      </c>
      <c r="B50" s="52"/>
      <c r="C50" s="22"/>
      <c r="D50" s="25">
        <f>SUM(D8)</f>
        <v>0</v>
      </c>
      <c r="E50" s="59"/>
      <c r="H50" s="60"/>
      <c r="I50" s="60"/>
      <c r="J50" s="59"/>
      <c r="K50" s="59"/>
      <c r="L50" s="59"/>
      <c r="M50" s="59"/>
      <c r="N50" s="59"/>
      <c r="O50" s="59"/>
      <c r="P50" s="59"/>
      <c r="Q50" s="59"/>
    </row>
    <row r="51" spans="1:17" ht="14.25" thickTop="1" thickBot="1">
      <c r="A51" s="53" t="s">
        <v>23</v>
      </c>
      <c r="B51" s="54"/>
      <c r="C51" s="55"/>
      <c r="D51" s="56">
        <f>SUM(D11,D26,D35,D43,D47,D50)</f>
        <v>0</v>
      </c>
      <c r="E51" s="59"/>
      <c r="F51" s="59"/>
      <c r="G51" s="59"/>
      <c r="H51" s="60"/>
      <c r="I51" s="60"/>
      <c r="J51" s="59"/>
      <c r="K51" s="59"/>
      <c r="L51" s="59"/>
      <c r="M51" s="59"/>
      <c r="N51" s="59"/>
      <c r="O51" s="59"/>
      <c r="P51" s="59"/>
      <c r="Q51" s="59"/>
    </row>
    <row r="52" spans="1:17" ht="13.5" thickBot="1">
      <c r="A52" s="318" t="s">
        <v>24</v>
      </c>
      <c r="B52" s="319"/>
      <c r="C52" s="319"/>
      <c r="D52" s="329" t="e">
        <f>SUM(D27,D36,#REF!,#REF!,D44,D48,D51)</f>
        <v>#REF!</v>
      </c>
      <c r="E52" s="59"/>
      <c r="F52" s="59"/>
      <c r="G52" s="59"/>
      <c r="H52" s="60"/>
      <c r="I52" s="60"/>
      <c r="J52" s="59"/>
      <c r="K52" s="59"/>
      <c r="L52" s="59"/>
      <c r="M52" s="59"/>
      <c r="N52" s="59"/>
      <c r="O52" s="59"/>
      <c r="P52" s="59"/>
      <c r="Q52" s="59"/>
    </row>
    <row r="53" spans="1:17" ht="13.5" thickBot="1">
      <c r="A53" s="343"/>
      <c r="B53" s="344"/>
      <c r="C53" s="344"/>
      <c r="D53" s="344"/>
      <c r="E53" s="59"/>
      <c r="F53" s="59"/>
      <c r="G53" s="59"/>
      <c r="H53" s="60"/>
      <c r="I53" s="60"/>
      <c r="J53" s="59"/>
      <c r="K53" s="59"/>
      <c r="L53" s="59"/>
      <c r="M53" s="59"/>
      <c r="N53" s="59"/>
      <c r="O53" s="59"/>
      <c r="P53" s="59"/>
      <c r="Q53" s="59"/>
    </row>
    <row r="54" spans="1:17">
      <c r="E54" s="59"/>
      <c r="F54" s="59"/>
      <c r="G54" s="59"/>
      <c r="H54" s="60"/>
      <c r="I54" s="60"/>
      <c r="J54" s="59"/>
      <c r="K54" s="59"/>
      <c r="L54" s="59"/>
      <c r="M54" s="59"/>
      <c r="N54" s="59"/>
      <c r="O54" s="59"/>
      <c r="P54" s="59"/>
      <c r="Q54" s="59"/>
    </row>
    <row r="55" spans="1:17">
      <c r="E55" s="59"/>
      <c r="F55" s="59"/>
      <c r="G55" s="59"/>
      <c r="H55" s="60"/>
      <c r="I55" s="60"/>
      <c r="J55" s="59"/>
      <c r="K55" s="59"/>
      <c r="L55" s="59"/>
      <c r="M55" s="59"/>
      <c r="N55" s="59"/>
      <c r="O55" s="59"/>
      <c r="P55" s="59"/>
      <c r="Q55" s="59"/>
    </row>
    <row r="56" spans="1:17">
      <c r="E56" s="59"/>
      <c r="F56" s="59"/>
      <c r="G56" s="59"/>
      <c r="H56" s="60"/>
      <c r="I56" s="60"/>
      <c r="J56" s="59"/>
      <c r="K56" s="59"/>
      <c r="L56" s="59"/>
      <c r="M56" s="59"/>
      <c r="N56" s="59"/>
      <c r="O56" s="59"/>
      <c r="P56" s="59"/>
      <c r="Q56" s="59"/>
    </row>
    <row r="57" spans="1:17">
      <c r="E57" s="59"/>
      <c r="F57" s="59"/>
      <c r="G57" s="59"/>
      <c r="H57" s="60"/>
      <c r="I57" s="60"/>
      <c r="J57" s="59"/>
      <c r="K57" s="59"/>
      <c r="L57" s="59"/>
      <c r="M57" s="59"/>
      <c r="N57" s="59"/>
      <c r="O57" s="59"/>
      <c r="P57" s="59"/>
      <c r="Q57" s="59"/>
    </row>
    <row r="58" spans="1:17">
      <c r="E58" s="59"/>
      <c r="F58" s="59"/>
      <c r="G58" s="59"/>
      <c r="H58" s="60"/>
      <c r="I58" s="60"/>
      <c r="J58" s="59"/>
      <c r="K58" s="59"/>
      <c r="L58" s="59"/>
      <c r="M58" s="59"/>
      <c r="N58" s="59"/>
      <c r="O58" s="59"/>
      <c r="P58" s="59"/>
      <c r="Q58" s="59"/>
    </row>
    <row r="59" spans="1:17">
      <c r="E59" s="59"/>
      <c r="F59" s="59"/>
      <c r="G59" s="59"/>
      <c r="H59" s="60"/>
      <c r="I59" s="60"/>
      <c r="J59" s="59"/>
      <c r="K59" s="59"/>
      <c r="L59" s="59"/>
      <c r="M59" s="59"/>
      <c r="N59" s="59"/>
      <c r="O59" s="59"/>
      <c r="P59" s="59"/>
      <c r="Q59" s="59"/>
    </row>
  </sheetData>
  <mergeCells count="3">
    <mergeCell ref="A1:G1"/>
    <mergeCell ref="F3:G3"/>
    <mergeCell ref="A3:D3"/>
  </mergeCells>
  <phoneticPr fontId="2" type="noConversion"/>
  <printOptions gridLines="1"/>
  <pageMargins left="0.55000000000000004" right="0.66" top="1.02" bottom="0.5" header="0.5" footer="0.5"/>
  <pageSetup scale="75" orientation="portrait" cellComments="asDisplayed" r:id="rId1"/>
  <headerFooter alignWithMargins="0">
    <oddHeader>&amp;C&amp;"Arial,Bold"&amp;16EXAMPLE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T38"/>
  <sheetViews>
    <sheetView zoomScale="75" workbookViewId="0">
      <selection activeCell="G4" sqref="G4:J4"/>
    </sheetView>
  </sheetViews>
  <sheetFormatPr defaultRowHeight="12.75"/>
  <cols>
    <col min="2" max="2" width="9.7109375" customWidth="1"/>
    <col min="3" max="3" width="10.42578125" customWidth="1"/>
    <col min="4" max="4" width="11.140625" customWidth="1"/>
    <col min="5" max="5" width="9.5703125" customWidth="1"/>
    <col min="6" max="6" width="7.7109375" customWidth="1"/>
    <col min="7" max="7" width="7.42578125" customWidth="1"/>
    <col min="8" max="10" width="6.85546875" customWidth="1"/>
    <col min="11" max="11" width="3.7109375" customWidth="1"/>
    <col min="12" max="12" width="11.85546875" customWidth="1"/>
    <col min="13" max="13" width="5.28515625" customWidth="1"/>
    <col min="14" max="14" width="7.85546875" customWidth="1"/>
    <col min="15" max="15" width="7.7109375" customWidth="1"/>
    <col min="16" max="16" width="6.7109375" customWidth="1"/>
    <col min="17" max="17" width="7.42578125" customWidth="1"/>
    <col min="18" max="18" width="6" customWidth="1"/>
    <col min="19" max="19" width="8.42578125" customWidth="1"/>
    <col min="20" max="20" width="9.140625" style="1"/>
  </cols>
  <sheetData>
    <row r="1" spans="1:20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62"/>
    </row>
    <row r="2" spans="1:20" ht="18.75" thickTop="1">
      <c r="A2" s="420" t="s">
        <v>26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2"/>
      <c r="S2" s="423"/>
    </row>
    <row r="3" spans="1:20" ht="3.75" customHeight="1">
      <c r="A3" s="63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64"/>
    </row>
    <row r="4" spans="1:20" s="8" customFormat="1" ht="15">
      <c r="A4" s="428" t="s">
        <v>0</v>
      </c>
      <c r="B4" s="407"/>
      <c r="C4" s="407"/>
      <c r="D4" s="65"/>
      <c r="E4" s="65"/>
      <c r="F4" s="66"/>
      <c r="G4" s="429" t="s">
        <v>27</v>
      </c>
      <c r="H4" s="429"/>
      <c r="I4" s="429"/>
      <c r="J4" s="429"/>
      <c r="K4" s="66"/>
      <c r="L4" s="407" t="s">
        <v>28</v>
      </c>
      <c r="M4" s="407"/>
      <c r="N4" s="407"/>
      <c r="O4" s="407"/>
      <c r="P4" s="407"/>
      <c r="Q4" s="407"/>
      <c r="R4" s="60"/>
      <c r="S4" s="67"/>
      <c r="T4" s="7"/>
    </row>
    <row r="5" spans="1:20" ht="4.5" customHeight="1" thickBot="1">
      <c r="A5" s="6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64"/>
    </row>
    <row r="6" spans="1:20" ht="16.5" thickBot="1">
      <c r="A6" s="417" t="s">
        <v>29</v>
      </c>
      <c r="B6" s="403"/>
      <c r="C6" s="403"/>
      <c r="D6" s="403"/>
      <c r="E6" s="403"/>
      <c r="F6" s="403"/>
      <c r="G6" s="418"/>
      <c r="H6" s="418"/>
      <c r="I6" s="418"/>
      <c r="J6" s="419"/>
      <c r="K6" s="35"/>
      <c r="L6" s="430" t="s">
        <v>30</v>
      </c>
      <c r="M6" s="431"/>
      <c r="N6" s="431"/>
      <c r="O6" s="431"/>
      <c r="P6" s="418"/>
      <c r="Q6" s="418"/>
      <c r="R6" s="418"/>
      <c r="S6" s="432"/>
    </row>
    <row r="7" spans="1:20" s="75" customFormat="1" ht="18.75" customHeight="1">
      <c r="A7" s="68" t="s">
        <v>31</v>
      </c>
      <c r="B7" s="69"/>
      <c r="C7" s="70" t="s">
        <v>32</v>
      </c>
      <c r="D7" s="70" t="s">
        <v>33</v>
      </c>
      <c r="E7" s="70" t="s">
        <v>34</v>
      </c>
      <c r="F7" s="70" t="s">
        <v>35</v>
      </c>
      <c r="G7" s="70" t="s">
        <v>36</v>
      </c>
      <c r="H7" s="70" t="s">
        <v>37</v>
      </c>
      <c r="I7" s="437" t="s">
        <v>38</v>
      </c>
      <c r="J7" s="438"/>
      <c r="K7" s="71"/>
      <c r="L7" s="72" t="s">
        <v>39</v>
      </c>
      <c r="M7" s="73"/>
      <c r="N7" s="70" t="s">
        <v>40</v>
      </c>
      <c r="O7" s="70" t="s">
        <v>35</v>
      </c>
      <c r="P7" s="70" t="s">
        <v>36</v>
      </c>
      <c r="Q7" s="70" t="s">
        <v>37</v>
      </c>
      <c r="R7" s="437" t="s">
        <v>38</v>
      </c>
      <c r="S7" s="461"/>
      <c r="T7" s="74"/>
    </row>
    <row r="8" spans="1:20" s="81" customFormat="1" ht="15.75" thickBot="1">
      <c r="A8" s="424"/>
      <c r="B8" s="425"/>
      <c r="C8" s="426"/>
      <c r="D8" s="426"/>
      <c r="E8" s="426"/>
      <c r="F8" s="426"/>
      <c r="G8" s="426"/>
      <c r="H8" s="427"/>
      <c r="I8" s="76" t="s">
        <v>41</v>
      </c>
      <c r="J8" s="77" t="s">
        <v>42</v>
      </c>
      <c r="K8" s="78"/>
      <c r="L8" s="433"/>
      <c r="M8" s="425"/>
      <c r="N8" s="425"/>
      <c r="O8" s="425"/>
      <c r="P8" s="425"/>
      <c r="Q8" s="434"/>
      <c r="R8" s="76" t="s">
        <v>41</v>
      </c>
      <c r="S8" s="79" t="s">
        <v>42</v>
      </c>
      <c r="T8" s="80"/>
    </row>
    <row r="9" spans="1:20" s="81" customFormat="1" ht="15">
      <c r="A9" s="439"/>
      <c r="B9" s="416"/>
      <c r="C9" s="82"/>
      <c r="D9" s="82"/>
      <c r="E9" s="82"/>
      <c r="F9" s="82"/>
      <c r="G9" s="82"/>
      <c r="H9" s="82"/>
      <c r="I9" s="82"/>
      <c r="J9" s="83"/>
      <c r="K9" s="78"/>
      <c r="L9" s="415"/>
      <c r="M9" s="416"/>
      <c r="N9" s="82"/>
      <c r="O9" s="82"/>
      <c r="P9" s="82"/>
      <c r="Q9" s="82"/>
      <c r="R9" s="82"/>
      <c r="S9" s="84"/>
      <c r="T9" s="80"/>
    </row>
    <row r="10" spans="1:20" s="81" customFormat="1" ht="15">
      <c r="A10" s="435"/>
      <c r="B10" s="436"/>
      <c r="C10" s="85"/>
      <c r="D10" s="85"/>
      <c r="E10" s="85"/>
      <c r="F10" s="85"/>
      <c r="G10" s="85"/>
      <c r="H10" s="85"/>
      <c r="I10" s="85"/>
      <c r="J10" s="86"/>
      <c r="K10" s="78"/>
      <c r="L10" s="411"/>
      <c r="M10" s="412"/>
      <c r="N10" s="85"/>
      <c r="O10" s="85"/>
      <c r="P10" s="85"/>
      <c r="Q10" s="85"/>
      <c r="R10" s="85"/>
      <c r="S10" s="87"/>
      <c r="T10" s="80"/>
    </row>
    <row r="11" spans="1:20" s="81" customFormat="1" ht="15">
      <c r="A11" s="435"/>
      <c r="B11" s="436"/>
      <c r="C11" s="85"/>
      <c r="D11" s="85"/>
      <c r="E11" s="85"/>
      <c r="F11" s="85"/>
      <c r="G11" s="85"/>
      <c r="H11" s="85"/>
      <c r="I11" s="85"/>
      <c r="J11" s="86"/>
      <c r="K11" s="78"/>
      <c r="L11" s="411"/>
      <c r="M11" s="412"/>
      <c r="N11" s="85"/>
      <c r="O11" s="85"/>
      <c r="P11" s="85"/>
      <c r="Q11" s="85"/>
      <c r="R11" s="85"/>
      <c r="S11" s="87"/>
      <c r="T11" s="80"/>
    </row>
    <row r="12" spans="1:20" s="81" customFormat="1" ht="15">
      <c r="A12" s="435"/>
      <c r="B12" s="436"/>
      <c r="C12" s="85"/>
      <c r="D12" s="85"/>
      <c r="E12" s="85"/>
      <c r="F12" s="85"/>
      <c r="G12" s="85"/>
      <c r="H12" s="85"/>
      <c r="I12" s="85"/>
      <c r="J12" s="86"/>
      <c r="K12" s="78"/>
      <c r="L12" s="411"/>
      <c r="M12" s="412"/>
      <c r="N12" s="85"/>
      <c r="O12" s="85"/>
      <c r="P12" s="85"/>
      <c r="Q12" s="85"/>
      <c r="R12" s="85"/>
      <c r="S12" s="87"/>
      <c r="T12" s="80"/>
    </row>
    <row r="13" spans="1:20" s="81" customFormat="1" ht="15">
      <c r="A13" s="435"/>
      <c r="B13" s="436"/>
      <c r="C13" s="85"/>
      <c r="D13" s="85"/>
      <c r="E13" s="85"/>
      <c r="F13" s="85"/>
      <c r="G13" s="85"/>
      <c r="H13" s="85"/>
      <c r="I13" s="85"/>
      <c r="J13" s="86"/>
      <c r="K13" s="78"/>
      <c r="L13" s="411"/>
      <c r="M13" s="412"/>
      <c r="N13" s="85"/>
      <c r="O13" s="85"/>
      <c r="P13" s="85"/>
      <c r="Q13" s="85"/>
      <c r="R13" s="85"/>
      <c r="S13" s="87"/>
      <c r="T13" s="80"/>
    </row>
    <row r="14" spans="1:20" s="81" customFormat="1" ht="15">
      <c r="A14" s="435"/>
      <c r="B14" s="436"/>
      <c r="C14" s="85"/>
      <c r="D14" s="85"/>
      <c r="E14" s="85"/>
      <c r="F14" s="85"/>
      <c r="G14" s="85"/>
      <c r="H14" s="85"/>
      <c r="I14" s="85"/>
      <c r="J14" s="86"/>
      <c r="K14" s="78"/>
      <c r="L14" s="411"/>
      <c r="M14" s="412"/>
      <c r="N14" s="85"/>
      <c r="O14" s="85"/>
      <c r="P14" s="85"/>
      <c r="Q14" s="85"/>
      <c r="R14" s="85"/>
      <c r="S14" s="87"/>
      <c r="T14" s="80"/>
    </row>
    <row r="15" spans="1:20" s="81" customFormat="1" ht="15">
      <c r="A15" s="435"/>
      <c r="B15" s="436"/>
      <c r="C15" s="85"/>
      <c r="D15" s="85"/>
      <c r="E15" s="85"/>
      <c r="F15" s="85"/>
      <c r="G15" s="85"/>
      <c r="H15" s="85"/>
      <c r="I15" s="85"/>
      <c r="J15" s="86"/>
      <c r="K15" s="78"/>
      <c r="L15" s="411"/>
      <c r="M15" s="412"/>
      <c r="N15" s="85"/>
      <c r="O15" s="85"/>
      <c r="P15" s="85"/>
      <c r="Q15" s="85"/>
      <c r="R15" s="85"/>
      <c r="S15" s="87"/>
      <c r="T15" s="80"/>
    </row>
    <row r="16" spans="1:20" s="81" customFormat="1" ht="15.75" thickBot="1">
      <c r="A16" s="435"/>
      <c r="B16" s="436"/>
      <c r="C16" s="85"/>
      <c r="D16" s="85"/>
      <c r="E16" s="85"/>
      <c r="F16" s="85"/>
      <c r="G16" s="85"/>
      <c r="H16" s="85"/>
      <c r="I16" s="85"/>
      <c r="J16" s="86"/>
      <c r="K16" s="78"/>
      <c r="L16" s="413"/>
      <c r="M16" s="414"/>
      <c r="N16" s="88"/>
      <c r="O16" s="88"/>
      <c r="P16" s="88"/>
      <c r="Q16" s="88"/>
      <c r="R16" s="88"/>
      <c r="S16" s="89"/>
      <c r="T16" s="80"/>
    </row>
    <row r="17" spans="1:19" ht="16.5" thickBot="1">
      <c r="A17" s="435"/>
      <c r="B17" s="436"/>
      <c r="C17" s="85"/>
      <c r="D17" s="85"/>
      <c r="E17" s="85"/>
      <c r="F17" s="85"/>
      <c r="G17" s="85"/>
      <c r="H17" s="85"/>
      <c r="I17" s="85"/>
      <c r="J17" s="86"/>
      <c r="K17" s="35"/>
      <c r="L17" s="450" t="s">
        <v>6</v>
      </c>
      <c r="M17" s="409"/>
      <c r="N17" s="90"/>
      <c r="O17" s="90"/>
      <c r="P17" s="90"/>
      <c r="Q17" s="90"/>
      <c r="R17" s="90"/>
      <c r="S17" s="91"/>
    </row>
    <row r="18" spans="1:19" ht="15.75" thickBot="1">
      <c r="A18" s="454"/>
      <c r="B18" s="455"/>
      <c r="C18" s="88"/>
      <c r="D18" s="88"/>
      <c r="E18" s="88"/>
      <c r="F18" s="88"/>
      <c r="G18" s="88"/>
      <c r="H18" s="88"/>
      <c r="I18" s="88"/>
      <c r="J18" s="92"/>
      <c r="K18" s="35"/>
      <c r="L18" s="410"/>
      <c r="M18" s="410"/>
      <c r="N18" s="78"/>
      <c r="O18" s="78"/>
      <c r="P18" s="78"/>
      <c r="Q18" s="78"/>
      <c r="R18" s="78"/>
      <c r="S18" s="93"/>
    </row>
    <row r="19" spans="1:19" ht="16.5" thickBot="1">
      <c r="A19" s="408" t="s">
        <v>6</v>
      </c>
      <c r="B19" s="409"/>
      <c r="C19" s="90"/>
      <c r="D19" s="90"/>
      <c r="E19" s="90"/>
      <c r="F19" s="90"/>
      <c r="G19" s="90"/>
      <c r="H19" s="90"/>
      <c r="I19" s="90"/>
      <c r="J19" s="94"/>
      <c r="K19" s="35"/>
      <c r="L19" s="464" t="s">
        <v>43</v>
      </c>
      <c r="M19" s="418"/>
      <c r="N19" s="418"/>
      <c r="O19" s="418"/>
      <c r="P19" s="418"/>
      <c r="Q19" s="418"/>
      <c r="R19" s="418"/>
      <c r="S19" s="432"/>
    </row>
    <row r="20" spans="1:19" ht="16.5" thickBot="1">
      <c r="A20" s="63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95" t="s">
        <v>39</v>
      </c>
      <c r="M20" s="96"/>
      <c r="N20" s="97" t="s">
        <v>40</v>
      </c>
      <c r="O20" s="97" t="s">
        <v>35</v>
      </c>
      <c r="P20" s="97" t="s">
        <v>36</v>
      </c>
      <c r="Q20" s="97" t="s">
        <v>37</v>
      </c>
      <c r="R20" s="462" t="s">
        <v>38</v>
      </c>
      <c r="S20" s="463"/>
    </row>
    <row r="21" spans="1:19" ht="16.5" thickBot="1">
      <c r="A21" s="68" t="s">
        <v>44</v>
      </c>
      <c r="B21" s="73"/>
      <c r="C21" s="70" t="s">
        <v>32</v>
      </c>
      <c r="D21" s="70" t="s">
        <v>33</v>
      </c>
      <c r="E21" s="70" t="s">
        <v>34</v>
      </c>
      <c r="F21" s="70" t="s">
        <v>35</v>
      </c>
      <c r="G21" s="70" t="s">
        <v>36</v>
      </c>
      <c r="H21" s="70" t="s">
        <v>37</v>
      </c>
      <c r="I21" s="437" t="s">
        <v>38</v>
      </c>
      <c r="J21" s="438"/>
      <c r="K21" s="35"/>
      <c r="L21" s="433"/>
      <c r="M21" s="465"/>
      <c r="N21" s="465"/>
      <c r="O21" s="465"/>
      <c r="P21" s="465"/>
      <c r="Q21" s="466"/>
      <c r="R21" s="76" t="s">
        <v>41</v>
      </c>
      <c r="S21" s="98" t="s">
        <v>42</v>
      </c>
    </row>
    <row r="22" spans="1:19" ht="15.75" thickBot="1">
      <c r="A22" s="424"/>
      <c r="B22" s="425"/>
      <c r="C22" s="426"/>
      <c r="D22" s="426"/>
      <c r="E22" s="426"/>
      <c r="F22" s="426"/>
      <c r="G22" s="426"/>
      <c r="H22" s="427"/>
      <c r="I22" s="76" t="s">
        <v>41</v>
      </c>
      <c r="J22" s="77" t="s">
        <v>42</v>
      </c>
      <c r="K22" s="35"/>
      <c r="L22" s="415"/>
      <c r="M22" s="416"/>
      <c r="N22" s="82"/>
      <c r="O22" s="82"/>
      <c r="P22" s="82"/>
      <c r="Q22" s="82"/>
      <c r="R22" s="82"/>
      <c r="S22" s="84"/>
    </row>
    <row r="23" spans="1:19" ht="15">
      <c r="A23" s="456"/>
      <c r="B23" s="457"/>
      <c r="C23" s="82"/>
      <c r="D23" s="82"/>
      <c r="E23" s="82"/>
      <c r="F23" s="82"/>
      <c r="G23" s="82"/>
      <c r="H23" s="82"/>
      <c r="I23" s="82"/>
      <c r="J23" s="83"/>
      <c r="K23" s="35"/>
      <c r="L23" s="411"/>
      <c r="M23" s="412"/>
      <c r="N23" s="85"/>
      <c r="O23" s="85"/>
      <c r="P23" s="85"/>
      <c r="Q23" s="85"/>
      <c r="R23" s="85"/>
      <c r="S23" s="87"/>
    </row>
    <row r="24" spans="1:19" ht="15">
      <c r="A24" s="435"/>
      <c r="B24" s="436"/>
      <c r="C24" s="85"/>
      <c r="D24" s="85"/>
      <c r="E24" s="85"/>
      <c r="F24" s="85"/>
      <c r="G24" s="85"/>
      <c r="H24" s="85"/>
      <c r="I24" s="85"/>
      <c r="J24" s="86"/>
      <c r="K24" s="35"/>
      <c r="L24" s="411"/>
      <c r="M24" s="412"/>
      <c r="N24" s="85"/>
      <c r="O24" s="85"/>
      <c r="P24" s="85"/>
      <c r="Q24" s="85"/>
      <c r="R24" s="85"/>
      <c r="S24" s="87"/>
    </row>
    <row r="25" spans="1:19" ht="15">
      <c r="A25" s="435"/>
      <c r="B25" s="436"/>
      <c r="C25" s="85"/>
      <c r="D25" s="85"/>
      <c r="E25" s="85"/>
      <c r="F25" s="85"/>
      <c r="G25" s="85"/>
      <c r="H25" s="85"/>
      <c r="I25" s="85"/>
      <c r="J25" s="86"/>
      <c r="K25" s="35"/>
      <c r="L25" s="411"/>
      <c r="M25" s="412"/>
      <c r="N25" s="85"/>
      <c r="O25" s="85"/>
      <c r="P25" s="85"/>
      <c r="Q25" s="85"/>
      <c r="R25" s="85"/>
      <c r="S25" s="87"/>
    </row>
    <row r="26" spans="1:19" ht="15.75" thickBot="1">
      <c r="A26" s="454"/>
      <c r="B26" s="455"/>
      <c r="C26" s="88"/>
      <c r="D26" s="88"/>
      <c r="E26" s="88"/>
      <c r="F26" s="88"/>
      <c r="G26" s="88"/>
      <c r="H26" s="88"/>
      <c r="I26" s="88"/>
      <c r="J26" s="92"/>
      <c r="K26" s="35"/>
      <c r="L26" s="411"/>
      <c r="M26" s="412"/>
      <c r="N26" s="85"/>
      <c r="O26" s="85"/>
      <c r="P26" s="85"/>
      <c r="Q26" s="85"/>
      <c r="R26" s="85"/>
      <c r="S26" s="87"/>
    </row>
    <row r="27" spans="1:19" ht="16.5" thickBot="1">
      <c r="A27" s="408" t="s">
        <v>6</v>
      </c>
      <c r="B27" s="409"/>
      <c r="C27" s="90"/>
      <c r="D27" s="90"/>
      <c r="E27" s="90"/>
      <c r="F27" s="90"/>
      <c r="G27" s="90"/>
      <c r="H27" s="90"/>
      <c r="I27" s="90"/>
      <c r="J27" s="94"/>
      <c r="K27" s="35"/>
      <c r="L27" s="411"/>
      <c r="M27" s="412"/>
      <c r="N27" s="85"/>
      <c r="O27" s="85"/>
      <c r="P27" s="85"/>
      <c r="Q27" s="85"/>
      <c r="R27" s="85"/>
      <c r="S27" s="87"/>
    </row>
    <row r="28" spans="1:19" ht="15.75" thickBot="1">
      <c r="A28" s="6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413"/>
      <c r="M28" s="414"/>
      <c r="N28" s="85"/>
      <c r="O28" s="85"/>
      <c r="P28" s="85"/>
      <c r="Q28" s="85"/>
      <c r="R28" s="85"/>
      <c r="S28" s="87"/>
    </row>
    <row r="29" spans="1:19" ht="16.5" thickBot="1">
      <c r="A29" s="68" t="s">
        <v>45</v>
      </c>
      <c r="B29" s="73"/>
      <c r="C29" s="70" t="s">
        <v>32</v>
      </c>
      <c r="D29" s="70" t="s">
        <v>33</v>
      </c>
      <c r="E29" s="70" t="s">
        <v>34</v>
      </c>
      <c r="F29" s="70" t="s">
        <v>35</v>
      </c>
      <c r="G29" s="70" t="s">
        <v>36</v>
      </c>
      <c r="H29" s="70" t="s">
        <v>37</v>
      </c>
      <c r="I29" s="437" t="s">
        <v>38</v>
      </c>
      <c r="J29" s="438"/>
      <c r="K29" s="35"/>
      <c r="L29" s="450" t="s">
        <v>6</v>
      </c>
      <c r="M29" s="451"/>
      <c r="N29" s="99"/>
      <c r="O29" s="99"/>
      <c r="P29" s="99"/>
      <c r="Q29" s="99"/>
      <c r="R29" s="99"/>
      <c r="S29" s="100"/>
    </row>
    <row r="30" spans="1:19" ht="15.75" thickBot="1">
      <c r="A30" s="424"/>
      <c r="B30" s="425"/>
      <c r="C30" s="426"/>
      <c r="D30" s="426"/>
      <c r="E30" s="426"/>
      <c r="F30" s="426"/>
      <c r="G30" s="426"/>
      <c r="H30" s="427"/>
      <c r="I30" s="76" t="s">
        <v>41</v>
      </c>
      <c r="J30" s="101" t="s">
        <v>42</v>
      </c>
      <c r="K30" s="35"/>
      <c r="L30" s="35"/>
      <c r="M30" s="35"/>
      <c r="N30" s="35"/>
      <c r="O30" s="35"/>
      <c r="P30" s="35"/>
      <c r="Q30" s="35"/>
      <c r="R30" s="35"/>
      <c r="S30" s="64"/>
    </row>
    <row r="31" spans="1:19" ht="16.5" thickBot="1">
      <c r="A31" s="456"/>
      <c r="B31" s="460"/>
      <c r="C31" s="266"/>
      <c r="D31" s="82"/>
      <c r="E31" s="82"/>
      <c r="F31" s="82"/>
      <c r="G31" s="82"/>
      <c r="H31" s="82"/>
      <c r="I31" s="82"/>
      <c r="J31" s="83"/>
      <c r="K31" s="35"/>
      <c r="L31" s="440" t="s">
        <v>46</v>
      </c>
      <c r="M31" s="441"/>
      <c r="N31" s="443"/>
      <c r="O31" s="35"/>
      <c r="P31" s="35"/>
      <c r="Q31" s="440" t="s">
        <v>47</v>
      </c>
      <c r="R31" s="441"/>
      <c r="S31" s="442"/>
    </row>
    <row r="32" spans="1:19" ht="15">
      <c r="A32" s="435"/>
      <c r="B32" s="436"/>
      <c r="C32" s="85"/>
      <c r="D32" s="85"/>
      <c r="E32" s="85"/>
      <c r="F32" s="85"/>
      <c r="G32" s="85"/>
      <c r="H32" s="85"/>
      <c r="I32" s="85"/>
      <c r="J32" s="86"/>
      <c r="K32" s="35"/>
      <c r="L32" s="49" t="s">
        <v>48</v>
      </c>
      <c r="M32" s="374"/>
      <c r="N32" s="375"/>
      <c r="O32" s="35"/>
      <c r="P32" s="35"/>
      <c r="Q32" s="446" t="s">
        <v>49</v>
      </c>
      <c r="R32" s="447"/>
      <c r="S32" s="444"/>
    </row>
    <row r="33" spans="1:19" ht="15.75" thickBot="1">
      <c r="A33" s="435"/>
      <c r="B33" s="436"/>
      <c r="C33" s="85"/>
      <c r="D33" s="85"/>
      <c r="E33" s="85"/>
      <c r="F33" s="85"/>
      <c r="G33" s="85"/>
      <c r="H33" s="85"/>
      <c r="I33" s="85"/>
      <c r="J33" s="86"/>
      <c r="K33" s="35"/>
      <c r="L33" s="49" t="s">
        <v>50</v>
      </c>
      <c r="M33" s="374"/>
      <c r="N33" s="375"/>
      <c r="O33" s="35"/>
      <c r="P33" s="35"/>
      <c r="Q33" s="448" t="s">
        <v>18</v>
      </c>
      <c r="R33" s="449"/>
      <c r="S33" s="445"/>
    </row>
    <row r="34" spans="1:19" ht="15.75" thickBot="1">
      <c r="A34" s="454"/>
      <c r="B34" s="455"/>
      <c r="C34" s="88"/>
      <c r="D34" s="88"/>
      <c r="E34" s="88"/>
      <c r="F34" s="88"/>
      <c r="G34" s="88"/>
      <c r="H34" s="88"/>
      <c r="I34" s="88"/>
      <c r="J34" s="92"/>
      <c r="K34" s="35"/>
      <c r="L34" s="373" t="s">
        <v>51</v>
      </c>
      <c r="M34" s="374"/>
      <c r="N34" s="375"/>
      <c r="O34" s="35"/>
      <c r="P34" s="35"/>
      <c r="Q34" s="35"/>
      <c r="R34" s="35"/>
      <c r="S34" s="64"/>
    </row>
    <row r="35" spans="1:19" ht="16.5" thickBot="1">
      <c r="A35" s="452" t="s">
        <v>6</v>
      </c>
      <c r="B35" s="453"/>
      <c r="C35" s="102"/>
      <c r="D35" s="102"/>
      <c r="E35" s="102"/>
      <c r="F35" s="102"/>
      <c r="G35" s="102"/>
      <c r="H35" s="102"/>
      <c r="I35" s="102"/>
      <c r="J35" s="103"/>
      <c r="K35" s="104"/>
      <c r="L35" s="105" t="s">
        <v>52</v>
      </c>
      <c r="M35" s="405"/>
      <c r="N35" s="406"/>
      <c r="O35" s="104"/>
      <c r="P35" s="104"/>
      <c r="Q35" s="104"/>
      <c r="R35" s="104"/>
      <c r="S35" s="106"/>
    </row>
    <row r="36" spans="1:19" ht="13.5" thickTop="1">
      <c r="A36" s="458" t="s">
        <v>53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66">
    <mergeCell ref="A15:B15"/>
    <mergeCell ref="R7:S7"/>
    <mergeCell ref="L22:M22"/>
    <mergeCell ref="R20:S20"/>
    <mergeCell ref="L11:M11"/>
    <mergeCell ref="L14:M14"/>
    <mergeCell ref="L17:M17"/>
    <mergeCell ref="L19:S19"/>
    <mergeCell ref="L21:Q21"/>
    <mergeCell ref="A14:B14"/>
    <mergeCell ref="A36:S36"/>
    <mergeCell ref="A16:B16"/>
    <mergeCell ref="A17:B17"/>
    <mergeCell ref="A18:B18"/>
    <mergeCell ref="A27:B27"/>
    <mergeCell ref="A25:B25"/>
    <mergeCell ref="A26:B26"/>
    <mergeCell ref="A31:B31"/>
    <mergeCell ref="A24:B24"/>
    <mergeCell ref="A32:B32"/>
    <mergeCell ref="A33:B33"/>
    <mergeCell ref="A35:B35"/>
    <mergeCell ref="I21:J21"/>
    <mergeCell ref="A34:B34"/>
    <mergeCell ref="A30:H30"/>
    <mergeCell ref="A23:B23"/>
    <mergeCell ref="A22:H22"/>
    <mergeCell ref="S32:S33"/>
    <mergeCell ref="Q32:R32"/>
    <mergeCell ref="Q33:R33"/>
    <mergeCell ref="L29:M29"/>
    <mergeCell ref="M32:N32"/>
    <mergeCell ref="M33:N33"/>
    <mergeCell ref="L23:M23"/>
    <mergeCell ref="Q31:S31"/>
    <mergeCell ref="L31:N31"/>
    <mergeCell ref="I29:J29"/>
    <mergeCell ref="L27:M27"/>
    <mergeCell ref="L28:M28"/>
    <mergeCell ref="L26:M26"/>
    <mergeCell ref="L25:M25"/>
    <mergeCell ref="L24:M24"/>
    <mergeCell ref="A13:B13"/>
    <mergeCell ref="I7:J7"/>
    <mergeCell ref="A9:B9"/>
    <mergeCell ref="A10:B10"/>
    <mergeCell ref="A11:B11"/>
    <mergeCell ref="A12:B12"/>
    <mergeCell ref="L10:M10"/>
    <mergeCell ref="A6:J6"/>
    <mergeCell ref="A2:S2"/>
    <mergeCell ref="A8:H8"/>
    <mergeCell ref="A4:C4"/>
    <mergeCell ref="G4:J4"/>
    <mergeCell ref="L6:S6"/>
    <mergeCell ref="L8:Q8"/>
    <mergeCell ref="M34:N34"/>
    <mergeCell ref="M35:N35"/>
    <mergeCell ref="L4:Q4"/>
    <mergeCell ref="A19:B19"/>
    <mergeCell ref="L18:M18"/>
    <mergeCell ref="L15:M15"/>
    <mergeCell ref="L16:M16"/>
    <mergeCell ref="L12:M12"/>
    <mergeCell ref="L13:M13"/>
    <mergeCell ref="L9:M9"/>
  </mergeCells>
  <phoneticPr fontId="2" type="noConversion"/>
  <pageMargins left="0.5" right="0.5" top="0.75" bottom="0.5" header="0.5" footer="0.5"/>
  <pageSetup scale="85" orientation="landscape" r:id="rId1"/>
  <headerFooter alignWithMargins="0">
    <oddHeader>&amp;C&amp;"Arial,Bold"&amp;16EXAMPLE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6"/>
  <sheetViews>
    <sheetView workbookViewId="0">
      <selection activeCell="K8" sqref="K8"/>
    </sheetView>
  </sheetViews>
  <sheetFormatPr defaultRowHeight="12.75"/>
  <cols>
    <col min="1" max="1" width="19" customWidth="1"/>
    <col min="2" max="2" width="10.5703125" style="61" customWidth="1"/>
    <col min="3" max="3" width="10" style="61" customWidth="1"/>
    <col min="4" max="4" width="7.7109375" style="61" customWidth="1"/>
    <col min="5" max="5" width="10.85546875" style="61" customWidth="1"/>
    <col min="6" max="6" width="10.7109375" style="61" customWidth="1"/>
    <col min="7" max="7" width="8.5703125" style="61" customWidth="1"/>
    <col min="8" max="8" width="12.28515625" customWidth="1"/>
    <col min="9" max="9" width="13.7109375" customWidth="1"/>
    <col min="10" max="10" width="15" customWidth="1"/>
    <col min="11" max="11" width="14" customWidth="1"/>
    <col min="12" max="12" width="9.140625" hidden="1" customWidth="1"/>
  </cols>
  <sheetData>
    <row r="1" spans="1:12" ht="18.75" thickTop="1">
      <c r="A1" s="476" t="s">
        <v>54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107"/>
    </row>
    <row r="2" spans="1:12" ht="15.75">
      <c r="A2" s="484" t="s">
        <v>55</v>
      </c>
      <c r="B2" s="485"/>
      <c r="C2" s="485"/>
      <c r="D2" s="485"/>
      <c r="E2" s="485"/>
      <c r="F2" s="486"/>
      <c r="G2" s="485"/>
      <c r="H2" s="485"/>
      <c r="I2" s="485"/>
      <c r="J2" s="485"/>
      <c r="K2" s="485"/>
      <c r="L2" s="108"/>
    </row>
    <row r="3" spans="1:12" ht="16.5" thickBot="1">
      <c r="A3" s="482" t="s">
        <v>56</v>
      </c>
      <c r="B3" s="483"/>
      <c r="C3" s="483"/>
      <c r="D3" s="483"/>
      <c r="E3" s="109"/>
      <c r="F3" s="109"/>
      <c r="G3" s="109"/>
      <c r="H3" s="35"/>
      <c r="I3" s="4" t="s">
        <v>57</v>
      </c>
      <c r="K3" s="110"/>
      <c r="L3" s="108"/>
    </row>
    <row r="4" spans="1:12" ht="19.5" thickTop="1" thickBot="1">
      <c r="A4" s="477" t="s">
        <v>58</v>
      </c>
      <c r="B4" s="478"/>
      <c r="C4" s="478"/>
      <c r="D4" s="478"/>
      <c r="E4" s="478"/>
      <c r="F4" s="478"/>
      <c r="G4" s="478"/>
      <c r="H4" s="479" t="s">
        <v>59</v>
      </c>
      <c r="I4" s="480"/>
      <c r="J4" s="480"/>
      <c r="K4" s="481"/>
      <c r="L4" s="111"/>
    </row>
    <row r="5" spans="1:12" ht="66" thickTop="1" thickBot="1">
      <c r="A5" s="112"/>
      <c r="B5" s="113" t="s">
        <v>60</v>
      </c>
      <c r="C5" s="113" t="s">
        <v>61</v>
      </c>
      <c r="D5" s="113" t="s">
        <v>62</v>
      </c>
      <c r="E5" s="113" t="s">
        <v>63</v>
      </c>
      <c r="F5" s="113" t="s">
        <v>64</v>
      </c>
      <c r="G5" s="114" t="s">
        <v>65</v>
      </c>
      <c r="H5" s="115" t="s">
        <v>66</v>
      </c>
      <c r="I5" s="116" t="s">
        <v>67</v>
      </c>
      <c r="J5" s="113" t="s">
        <v>68</v>
      </c>
      <c r="K5" s="117" t="s">
        <v>69</v>
      </c>
      <c r="L5" s="118"/>
    </row>
    <row r="6" spans="1:12" ht="16.5" customHeight="1" thickBot="1">
      <c r="A6" s="119"/>
      <c r="B6" s="120" t="s">
        <v>70</v>
      </c>
      <c r="C6" s="120" t="s">
        <v>71</v>
      </c>
      <c r="D6" s="120" t="s">
        <v>72</v>
      </c>
      <c r="E6" s="120" t="s">
        <v>73</v>
      </c>
      <c r="F6" s="120" t="s">
        <v>74</v>
      </c>
      <c r="G6" s="120" t="s">
        <v>75</v>
      </c>
      <c r="H6" s="121" t="s">
        <v>76</v>
      </c>
      <c r="I6" s="121" t="s">
        <v>77</v>
      </c>
      <c r="J6" s="121" t="s">
        <v>78</v>
      </c>
      <c r="K6" s="122" t="s">
        <v>79</v>
      </c>
      <c r="L6" s="118"/>
    </row>
    <row r="7" spans="1:12" ht="18.75" customHeight="1" thickBot="1">
      <c r="A7" s="467" t="s">
        <v>90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9"/>
    </row>
    <row r="8" spans="1:12">
      <c r="A8" s="123" t="s">
        <v>8</v>
      </c>
      <c r="B8" s="125"/>
      <c r="C8" s="124"/>
      <c r="D8" s="124"/>
      <c r="E8" s="125"/>
      <c r="F8" s="126"/>
      <c r="G8" s="131">
        <f>SUM(F8-C8)+(D8)</f>
        <v>0</v>
      </c>
      <c r="H8" s="127"/>
      <c r="I8" s="128">
        <f>CEILING(F8/20,1)</f>
        <v>0</v>
      </c>
      <c r="J8" s="127"/>
      <c r="K8" s="129">
        <f>CEILING(F8/18,1)</f>
        <v>0</v>
      </c>
      <c r="L8" s="108"/>
    </row>
    <row r="9" spans="1:12">
      <c r="A9" s="130" t="s">
        <v>80</v>
      </c>
      <c r="B9" s="125"/>
      <c r="C9" s="124"/>
      <c r="D9" s="124"/>
      <c r="E9" s="125"/>
      <c r="F9" s="126"/>
      <c r="G9" s="131">
        <f t="shared" ref="G9:G14" si="0">SUM(F9-C9)+(D9)</f>
        <v>0</v>
      </c>
      <c r="H9" s="132"/>
      <c r="I9" s="128">
        <f>CEILING(F9/5,1)</f>
        <v>0</v>
      </c>
      <c r="J9" s="127"/>
      <c r="K9" s="133">
        <f>CEILING(F9/8,1)</f>
        <v>0</v>
      </c>
      <c r="L9" s="108"/>
    </row>
    <row r="10" spans="1:12">
      <c r="A10" s="130" t="s">
        <v>10</v>
      </c>
      <c r="B10" s="125"/>
      <c r="C10" s="124"/>
      <c r="D10" s="124"/>
      <c r="E10" s="125"/>
      <c r="F10" s="126"/>
      <c r="G10" s="131">
        <f t="shared" si="0"/>
        <v>0</v>
      </c>
      <c r="H10" s="132"/>
      <c r="I10" s="128">
        <f>CEILING(F10/5,1)</f>
        <v>0</v>
      </c>
      <c r="J10" s="127"/>
      <c r="K10" s="133">
        <f>CEILING(F10/5,1)</f>
        <v>0</v>
      </c>
      <c r="L10" s="108"/>
    </row>
    <row r="11" spans="1:12">
      <c r="A11" s="130" t="s">
        <v>13</v>
      </c>
      <c r="B11" s="125"/>
      <c r="C11" s="124"/>
      <c r="D11" s="124"/>
      <c r="E11" s="125"/>
      <c r="F11" s="126"/>
      <c r="G11" s="131">
        <f t="shared" si="0"/>
        <v>0</v>
      </c>
      <c r="H11" s="132"/>
      <c r="I11" s="128">
        <f>CEILING(F11/20,1)</f>
        <v>0</v>
      </c>
      <c r="J11" s="127"/>
      <c r="K11" s="133">
        <f>CEILING(F11/9,1)</f>
        <v>0</v>
      </c>
      <c r="L11" s="108"/>
    </row>
    <row r="12" spans="1:12">
      <c r="A12" s="130" t="s">
        <v>15</v>
      </c>
      <c r="B12" s="125"/>
      <c r="C12" s="124"/>
      <c r="D12" s="124"/>
      <c r="E12" s="125"/>
      <c r="F12" s="126"/>
      <c r="G12" s="131">
        <f t="shared" si="0"/>
        <v>0</v>
      </c>
      <c r="H12" s="132"/>
      <c r="I12" s="128">
        <f>CEILING(F12/20,1)</f>
        <v>0</v>
      </c>
      <c r="J12" s="127"/>
      <c r="K12" s="133">
        <f>CEILING(F12/10,1)</f>
        <v>0</v>
      </c>
      <c r="L12" s="108"/>
    </row>
    <row r="13" spans="1:12">
      <c r="A13" s="130" t="s">
        <v>252</v>
      </c>
      <c r="B13" s="125"/>
      <c r="C13" s="124"/>
      <c r="D13" s="124"/>
      <c r="E13" s="125"/>
      <c r="F13" s="126"/>
      <c r="G13" s="131">
        <f t="shared" si="0"/>
        <v>0</v>
      </c>
      <c r="H13" s="132"/>
      <c r="I13" s="128">
        <f>CEILING(F13/20,1)</f>
        <v>0</v>
      </c>
      <c r="J13" s="127"/>
      <c r="K13" s="133">
        <f>CEILING(F13/12,1)</f>
        <v>0</v>
      </c>
      <c r="L13" s="108"/>
    </row>
    <row r="14" spans="1:12" ht="13.5" thickBot="1">
      <c r="A14" s="130" t="s">
        <v>21</v>
      </c>
      <c r="B14" s="134"/>
      <c r="C14" s="135"/>
      <c r="D14" s="135"/>
      <c r="E14" s="136"/>
      <c r="F14" s="137"/>
      <c r="G14" s="138">
        <f t="shared" si="0"/>
        <v>0</v>
      </c>
      <c r="H14" s="139"/>
      <c r="I14" s="128">
        <f>CEILING(F14/20,1)</f>
        <v>0</v>
      </c>
      <c r="J14" s="140"/>
      <c r="K14" s="141">
        <f>CEILING(F14/7,1)</f>
        <v>0</v>
      </c>
      <c r="L14" s="108"/>
    </row>
    <row r="15" spans="1:12" ht="13.5" thickBot="1">
      <c r="A15" s="142" t="s">
        <v>81</v>
      </c>
      <c r="B15" s="143">
        <f t="shared" ref="B15:G15" si="1">SUM(B8:B14)</f>
        <v>0</v>
      </c>
      <c r="C15" s="144">
        <f t="shared" si="1"/>
        <v>0</v>
      </c>
      <c r="D15" s="144">
        <f t="shared" si="1"/>
        <v>0</v>
      </c>
      <c r="E15" s="145">
        <f t="shared" si="1"/>
        <v>0</v>
      </c>
      <c r="F15" s="146">
        <f t="shared" si="1"/>
        <v>0</v>
      </c>
      <c r="G15" s="147">
        <f t="shared" si="1"/>
        <v>0</v>
      </c>
      <c r="H15" s="148"/>
      <c r="I15" s="149">
        <f>SUM(I8:I14)</f>
        <v>0</v>
      </c>
      <c r="J15" s="150"/>
      <c r="K15" s="151">
        <f>SUM(K8:K14)</f>
        <v>0</v>
      </c>
      <c r="L15" s="108"/>
    </row>
    <row r="16" spans="1:12">
      <c r="A16" s="152"/>
      <c r="B16" s="470" t="s">
        <v>82</v>
      </c>
      <c r="C16" s="471"/>
      <c r="D16" s="471"/>
      <c r="E16" s="472"/>
      <c r="F16" s="167">
        <f>SUM(F9,F10)</f>
        <v>0</v>
      </c>
      <c r="G16" s="153">
        <f>SUM(G9,G10)</f>
        <v>0</v>
      </c>
      <c r="H16" s="154"/>
      <c r="I16" s="155">
        <f>SUM(I9,I10)</f>
        <v>0</v>
      </c>
      <c r="J16" s="154"/>
      <c r="K16" s="156">
        <f>SUM(K9,K10)</f>
        <v>0</v>
      </c>
      <c r="L16" s="108"/>
    </row>
    <row r="17" spans="1:12" ht="13.5" thickBot="1">
      <c r="A17" s="157"/>
      <c r="B17" s="473" t="s">
        <v>83</v>
      </c>
      <c r="C17" s="474"/>
      <c r="D17" s="474"/>
      <c r="E17" s="475"/>
      <c r="F17" s="158">
        <f>SUM(F8,F11,F12,F13,F14)</f>
        <v>0</v>
      </c>
      <c r="G17" s="159">
        <f>SUM(G8,G11,G12,G13,G14)</f>
        <v>0</v>
      </c>
      <c r="H17" s="160"/>
      <c r="I17" s="161">
        <f>SUM(I8,I11,I12,I13,I14)</f>
        <v>0</v>
      </c>
      <c r="J17" s="160"/>
      <c r="K17" s="162">
        <f>SUM(K8,K11,K12,K13,K14)</f>
        <v>0</v>
      </c>
      <c r="L17" s="108"/>
    </row>
    <row r="18" spans="1:12" ht="18.75" customHeight="1" thickBot="1">
      <c r="A18" s="487" t="s">
        <v>91</v>
      </c>
      <c r="B18" s="488"/>
      <c r="C18" s="488"/>
      <c r="D18" s="488"/>
      <c r="E18" s="488"/>
      <c r="F18" s="488"/>
      <c r="G18" s="488"/>
      <c r="H18" s="488"/>
      <c r="I18" s="488"/>
      <c r="J18" s="488"/>
      <c r="K18" s="488"/>
      <c r="L18" s="489"/>
    </row>
    <row r="19" spans="1:12">
      <c r="A19" s="316" t="s">
        <v>249</v>
      </c>
      <c r="B19" s="125"/>
      <c r="C19" s="124"/>
      <c r="D19" s="125"/>
      <c r="E19" s="125"/>
      <c r="F19" s="163"/>
      <c r="G19" s="131">
        <f>SUM(F19-C19)+(D19)</f>
        <v>0</v>
      </c>
      <c r="H19" s="125"/>
      <c r="I19" s="128">
        <f>CEILING(F19/20,1)</f>
        <v>0</v>
      </c>
      <c r="J19" s="125"/>
      <c r="K19" s="164">
        <f>CEILING(F19/18,1)</f>
        <v>0</v>
      </c>
      <c r="L19" s="108"/>
    </row>
    <row r="20" spans="1:12">
      <c r="A20" s="316" t="s">
        <v>249</v>
      </c>
      <c r="B20" s="125"/>
      <c r="C20" s="124"/>
      <c r="D20" s="125"/>
      <c r="E20" s="125"/>
      <c r="F20" s="126"/>
      <c r="G20" s="131">
        <f t="shared" ref="G20:G28" si="2">SUM(F20-C20)+(D20)</f>
        <v>0</v>
      </c>
      <c r="H20" s="125"/>
      <c r="I20" s="128">
        <f>CEILING(F20/5,1)</f>
        <v>0</v>
      </c>
      <c r="J20" s="125"/>
      <c r="K20" s="165">
        <f>CEILING(F20/5,1)</f>
        <v>0</v>
      </c>
      <c r="L20" s="108"/>
    </row>
    <row r="21" spans="1:12">
      <c r="A21" s="316" t="s">
        <v>249</v>
      </c>
      <c r="B21" s="125"/>
      <c r="C21" s="124"/>
      <c r="D21" s="125"/>
      <c r="E21" s="125"/>
      <c r="F21" s="126"/>
      <c r="G21" s="131">
        <f t="shared" si="2"/>
        <v>0</v>
      </c>
      <c r="H21" s="125"/>
      <c r="I21" s="128">
        <f>CEILING(F21/5,1)</f>
        <v>0</v>
      </c>
      <c r="J21" s="125"/>
      <c r="K21" s="165">
        <f>CEILING(F21/5,1)</f>
        <v>0</v>
      </c>
      <c r="L21" s="108"/>
    </row>
    <row r="22" spans="1:12">
      <c r="A22" s="316" t="s">
        <v>249</v>
      </c>
      <c r="B22" s="125"/>
      <c r="C22" s="124"/>
      <c r="D22" s="125"/>
      <c r="E22" s="125"/>
      <c r="F22" s="126"/>
      <c r="G22" s="131">
        <f t="shared" si="2"/>
        <v>0</v>
      </c>
      <c r="H22" s="125"/>
      <c r="I22" s="128">
        <f>CEILING(F22/20,1)</f>
        <v>0</v>
      </c>
      <c r="J22" s="125"/>
      <c r="K22" s="165">
        <f>CEILING(F22/18,1)</f>
        <v>0</v>
      </c>
      <c r="L22" s="108"/>
    </row>
    <row r="23" spans="1:12">
      <c r="A23" s="316" t="s">
        <v>249</v>
      </c>
      <c r="B23" s="125"/>
      <c r="C23" s="124"/>
      <c r="D23" s="125"/>
      <c r="E23" s="125"/>
      <c r="F23" s="126"/>
      <c r="G23" s="131">
        <f t="shared" si="2"/>
        <v>0</v>
      </c>
      <c r="H23" s="125"/>
      <c r="I23" s="128">
        <f>CEILING(F23/5,1)</f>
        <v>0</v>
      </c>
      <c r="J23" s="125"/>
      <c r="K23" s="165">
        <f>CEILING(F23/5,1)</f>
        <v>0</v>
      </c>
      <c r="L23" s="108"/>
    </row>
    <row r="24" spans="1:12">
      <c r="A24" s="316" t="s">
        <v>249</v>
      </c>
      <c r="B24" s="125"/>
      <c r="C24" s="124"/>
      <c r="D24" s="125"/>
      <c r="E24" s="125"/>
      <c r="F24" s="126"/>
      <c r="G24" s="131">
        <f t="shared" si="2"/>
        <v>0</v>
      </c>
      <c r="H24" s="125"/>
      <c r="I24" s="128">
        <f>CEILING(F24/5,1)</f>
        <v>0</v>
      </c>
      <c r="J24" s="125"/>
      <c r="K24" s="165">
        <f>CEILING(F24/5,1)</f>
        <v>0</v>
      </c>
      <c r="L24" s="108"/>
    </row>
    <row r="25" spans="1:12">
      <c r="A25" s="316" t="s">
        <v>249</v>
      </c>
      <c r="B25" s="125"/>
      <c r="C25" s="124"/>
      <c r="D25" s="125"/>
      <c r="E25" s="125"/>
      <c r="F25" s="126"/>
      <c r="G25" s="131">
        <f t="shared" si="2"/>
        <v>0</v>
      </c>
      <c r="H25" s="125"/>
      <c r="I25" s="128">
        <f>CEILING(F25/20,1)</f>
        <v>0</v>
      </c>
      <c r="J25" s="125"/>
      <c r="K25" s="165">
        <f>CEILING(F25/18,1)</f>
        <v>0</v>
      </c>
      <c r="L25" s="108"/>
    </row>
    <row r="26" spans="1:12">
      <c r="A26" s="316" t="s">
        <v>249</v>
      </c>
      <c r="B26" s="125"/>
      <c r="C26" s="124"/>
      <c r="D26" s="125"/>
      <c r="E26" s="125"/>
      <c r="F26" s="126"/>
      <c r="G26" s="131">
        <f t="shared" si="2"/>
        <v>0</v>
      </c>
      <c r="H26" s="125"/>
      <c r="I26" s="128">
        <f>CEILING(F26/20,1)</f>
        <v>0</v>
      </c>
      <c r="J26" s="125"/>
      <c r="K26" s="165">
        <f>CEILING(F26/18,1)</f>
        <v>0</v>
      </c>
      <c r="L26" s="108"/>
    </row>
    <row r="27" spans="1:12">
      <c r="A27" s="316" t="s">
        <v>249</v>
      </c>
      <c r="B27" s="125"/>
      <c r="C27" s="124"/>
      <c r="D27" s="125"/>
      <c r="E27" s="125"/>
      <c r="F27" s="126"/>
      <c r="G27" s="131">
        <f t="shared" si="2"/>
        <v>0</v>
      </c>
      <c r="H27" s="125"/>
      <c r="I27" s="128">
        <f>CEILING(F27/20,1)</f>
        <v>0</v>
      </c>
      <c r="J27" s="125"/>
      <c r="K27" s="165">
        <f>CEILING(F27/18,1)</f>
        <v>0</v>
      </c>
      <c r="L27" s="108"/>
    </row>
    <row r="28" spans="1:12" ht="13.5" thickBot="1">
      <c r="A28" s="316" t="s">
        <v>249</v>
      </c>
      <c r="B28" s="134"/>
      <c r="C28" s="135"/>
      <c r="D28" s="136"/>
      <c r="E28" s="136"/>
      <c r="F28" s="137"/>
      <c r="G28" s="138">
        <f t="shared" si="2"/>
        <v>0</v>
      </c>
      <c r="H28" s="125"/>
      <c r="I28" s="128">
        <f>CEILING(F28/20,1)</f>
        <v>0</v>
      </c>
      <c r="J28" s="125"/>
      <c r="K28" s="165">
        <f>CEILING(F28/18,1)</f>
        <v>0</v>
      </c>
      <c r="L28" s="108"/>
    </row>
    <row r="29" spans="1:12" ht="13.5" thickBot="1">
      <c r="A29" s="142" t="s">
        <v>81</v>
      </c>
      <c r="B29" s="143">
        <f t="shared" ref="B29:G29" si="3">SUM(B19:B28)</f>
        <v>0</v>
      </c>
      <c r="C29" s="145">
        <f t="shared" si="3"/>
        <v>0</v>
      </c>
      <c r="D29" s="145">
        <f t="shared" si="3"/>
        <v>0</v>
      </c>
      <c r="E29" s="145">
        <f t="shared" si="3"/>
        <v>0</v>
      </c>
      <c r="F29" s="40">
        <f t="shared" si="3"/>
        <v>0</v>
      </c>
      <c r="G29" s="147">
        <f t="shared" si="3"/>
        <v>0</v>
      </c>
      <c r="H29" s="148"/>
      <c r="I29" s="149">
        <f>SUM(I19:I28)</f>
        <v>0</v>
      </c>
      <c r="J29" s="150"/>
      <c r="K29" s="166">
        <f>SUM(K22:K28)</f>
        <v>0</v>
      </c>
      <c r="L29" s="108"/>
    </row>
    <row r="30" spans="1:12">
      <c r="A30" s="157"/>
      <c r="B30" s="497" t="s">
        <v>84</v>
      </c>
      <c r="C30" s="498"/>
      <c r="D30" s="498"/>
      <c r="E30" s="499"/>
      <c r="F30" s="167">
        <f>SUM(F20,F21,F23,F24)</f>
        <v>0</v>
      </c>
      <c r="G30" s="155">
        <f>SUM(G20,G21,G23,G24)</f>
        <v>0</v>
      </c>
      <c r="H30" s="154"/>
      <c r="I30" s="155">
        <f>SUM(I20,I21,I23,I24)</f>
        <v>0</v>
      </c>
      <c r="J30" s="154"/>
      <c r="K30" s="156">
        <f>SUM(K23,K24)</f>
        <v>0</v>
      </c>
      <c r="L30" s="108"/>
    </row>
    <row r="31" spans="1:12" ht="13.5" thickBot="1">
      <c r="A31" s="157"/>
      <c r="B31" s="500" t="s">
        <v>85</v>
      </c>
      <c r="C31" s="501"/>
      <c r="D31" s="501"/>
      <c r="E31" s="502"/>
      <c r="F31" s="124">
        <f>SUM(F19,F22,F25,F26,F27,F28)</f>
        <v>0</v>
      </c>
      <c r="G31" s="159">
        <f>SUM(G19,G22,G25,G26,G27,G28)</f>
        <v>0</v>
      </c>
      <c r="H31" s="160"/>
      <c r="I31" s="161">
        <f>SUM(I19,I22,I25,I26,I27,I28)</f>
        <v>0</v>
      </c>
      <c r="J31" s="160"/>
      <c r="K31" s="168">
        <f>SUM(K22,K25,K26,K27,K28)</f>
        <v>0</v>
      </c>
      <c r="L31" s="108"/>
    </row>
    <row r="32" spans="1:12" ht="18.75" customHeight="1" thickBot="1">
      <c r="A32" s="494" t="s">
        <v>92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6"/>
    </row>
    <row r="33" spans="1:12" s="173" customFormat="1" ht="13.5" thickBot="1">
      <c r="A33" s="317" t="s">
        <v>250</v>
      </c>
      <c r="B33" s="169"/>
      <c r="C33" s="169"/>
      <c r="D33" s="169"/>
      <c r="E33" s="169"/>
      <c r="F33" s="170"/>
      <c r="G33" s="131">
        <f t="shared" ref="G33:G39" si="4">SUM(F33-C33)+(D33)</f>
        <v>0</v>
      </c>
      <c r="H33" s="171"/>
      <c r="I33" s="172">
        <f t="shared" ref="I33:I39" si="5">CEILING(F33/20,1)</f>
        <v>0</v>
      </c>
      <c r="J33" s="169"/>
      <c r="K33" s="165">
        <f t="shared" ref="K33:K39" si="6">CEILING(F33/18,1)</f>
        <v>0</v>
      </c>
      <c r="L33" s="108"/>
    </row>
    <row r="34" spans="1:12" s="173" customFormat="1" ht="13.5" thickBot="1">
      <c r="A34" s="317" t="s">
        <v>250</v>
      </c>
      <c r="B34" s="169"/>
      <c r="C34" s="169"/>
      <c r="D34" s="169"/>
      <c r="E34" s="169"/>
      <c r="F34" s="170"/>
      <c r="G34" s="131">
        <f t="shared" si="4"/>
        <v>0</v>
      </c>
      <c r="H34" s="171"/>
      <c r="I34" s="172">
        <f t="shared" si="5"/>
        <v>0</v>
      </c>
      <c r="J34" s="169"/>
      <c r="K34" s="165">
        <f t="shared" si="6"/>
        <v>0</v>
      </c>
      <c r="L34" s="108"/>
    </row>
    <row r="35" spans="1:12" s="173" customFormat="1" ht="13.5" thickBot="1">
      <c r="A35" s="317" t="s">
        <v>250</v>
      </c>
      <c r="B35" s="169"/>
      <c r="C35" s="169"/>
      <c r="D35" s="169"/>
      <c r="E35" s="169"/>
      <c r="F35" s="170"/>
      <c r="G35" s="131">
        <f t="shared" si="4"/>
        <v>0</v>
      </c>
      <c r="H35" s="171"/>
      <c r="I35" s="172">
        <f t="shared" si="5"/>
        <v>0</v>
      </c>
      <c r="J35" s="169"/>
      <c r="K35" s="165">
        <f t="shared" si="6"/>
        <v>0</v>
      </c>
      <c r="L35" s="108"/>
    </row>
    <row r="36" spans="1:12" s="173" customFormat="1" ht="13.5" thickBot="1">
      <c r="A36" s="317" t="s">
        <v>250</v>
      </c>
      <c r="B36" s="169"/>
      <c r="C36" s="169"/>
      <c r="D36" s="169"/>
      <c r="E36" s="169"/>
      <c r="F36" s="170"/>
      <c r="G36" s="131">
        <f t="shared" si="4"/>
        <v>0</v>
      </c>
      <c r="H36" s="171"/>
      <c r="I36" s="172">
        <f t="shared" si="5"/>
        <v>0</v>
      </c>
      <c r="J36" s="169"/>
      <c r="K36" s="165">
        <f t="shared" si="6"/>
        <v>0</v>
      </c>
      <c r="L36" s="108"/>
    </row>
    <row r="37" spans="1:12" s="173" customFormat="1" ht="13.5" thickBot="1">
      <c r="A37" s="317" t="s">
        <v>250</v>
      </c>
      <c r="B37" s="169"/>
      <c r="C37" s="169"/>
      <c r="D37" s="169"/>
      <c r="E37" s="169"/>
      <c r="F37" s="170"/>
      <c r="G37" s="131">
        <f t="shared" si="4"/>
        <v>0</v>
      </c>
      <c r="H37" s="171"/>
      <c r="I37" s="172">
        <f t="shared" si="5"/>
        <v>0</v>
      </c>
      <c r="J37" s="169"/>
      <c r="K37" s="165">
        <f t="shared" si="6"/>
        <v>0</v>
      </c>
      <c r="L37" s="108"/>
    </row>
    <row r="38" spans="1:12" s="173" customFormat="1" ht="13.5" thickBot="1">
      <c r="A38" s="317" t="s">
        <v>250</v>
      </c>
      <c r="B38" s="169"/>
      <c r="C38" s="169"/>
      <c r="D38" s="169"/>
      <c r="E38" s="169"/>
      <c r="F38" s="170"/>
      <c r="G38" s="131">
        <f t="shared" si="4"/>
        <v>0</v>
      </c>
      <c r="H38" s="171"/>
      <c r="I38" s="172">
        <f t="shared" si="5"/>
        <v>0</v>
      </c>
      <c r="J38" s="169"/>
      <c r="K38" s="165">
        <f t="shared" si="6"/>
        <v>0</v>
      </c>
      <c r="L38" s="108"/>
    </row>
    <row r="39" spans="1:12" s="173" customFormat="1" ht="13.5" thickBot="1">
      <c r="A39" s="317" t="s">
        <v>250</v>
      </c>
      <c r="B39" s="174"/>
      <c r="C39" s="175"/>
      <c r="D39" s="175"/>
      <c r="E39" s="175"/>
      <c r="F39" s="176"/>
      <c r="G39" s="138">
        <f t="shared" si="4"/>
        <v>0</v>
      </c>
      <c r="H39" s="177"/>
      <c r="I39" s="178">
        <f t="shared" si="5"/>
        <v>0</v>
      </c>
      <c r="J39" s="169"/>
      <c r="K39" s="165">
        <f t="shared" si="6"/>
        <v>0</v>
      </c>
      <c r="L39" s="108"/>
    </row>
    <row r="40" spans="1:12" s="173" customFormat="1" ht="13.5" thickBot="1">
      <c r="A40" s="142" t="s">
        <v>81</v>
      </c>
      <c r="B40" s="179">
        <f t="shared" ref="B40:G40" si="7">SUM(B33:B39)</f>
        <v>0</v>
      </c>
      <c r="C40" s="180">
        <f t="shared" si="7"/>
        <v>0</v>
      </c>
      <c r="D40" s="180">
        <f t="shared" si="7"/>
        <v>0</v>
      </c>
      <c r="E40" s="180">
        <f t="shared" si="7"/>
        <v>0</v>
      </c>
      <c r="F40" s="181">
        <f t="shared" si="7"/>
        <v>0</v>
      </c>
      <c r="G40" s="182">
        <f t="shared" si="7"/>
        <v>0</v>
      </c>
      <c r="H40" s="183"/>
      <c r="I40" s="184">
        <f>SUM(I33:I39)</f>
        <v>0</v>
      </c>
      <c r="J40" s="183"/>
      <c r="K40" s="185">
        <f>SUM(K33:K39)</f>
        <v>0</v>
      </c>
      <c r="L40" s="108"/>
    </row>
    <row r="41" spans="1:12" ht="13.5" thickBot="1">
      <c r="A41" s="186"/>
      <c r="B41" s="500" t="s">
        <v>86</v>
      </c>
      <c r="C41" s="501"/>
      <c r="D41" s="501"/>
      <c r="E41" s="502"/>
      <c r="F41" s="187">
        <v>0</v>
      </c>
      <c r="G41" s="161">
        <f>SUM(G33:G39)</f>
        <v>0</v>
      </c>
      <c r="H41" s="188"/>
      <c r="I41" s="184">
        <f>SUM(I33:I39)</f>
        <v>0</v>
      </c>
      <c r="J41" s="188"/>
      <c r="K41" s="189">
        <f>SUM(K33:K39)</f>
        <v>0</v>
      </c>
      <c r="L41" s="108"/>
    </row>
    <row r="42" spans="1:12" s="173" customFormat="1" ht="3.75" customHeight="1" thickBot="1">
      <c r="A42" s="490"/>
      <c r="B42" s="491"/>
      <c r="C42" s="491"/>
      <c r="D42" s="491"/>
      <c r="E42" s="491"/>
      <c r="F42" s="491"/>
      <c r="G42" s="492"/>
      <c r="H42" s="492"/>
      <c r="I42" s="492"/>
      <c r="J42" s="492"/>
      <c r="K42" s="492"/>
      <c r="L42" s="493"/>
    </row>
    <row r="43" spans="1:12" s="173" customFormat="1" ht="13.5" thickBot="1">
      <c r="A43" s="190"/>
      <c r="B43" s="506" t="s">
        <v>87</v>
      </c>
      <c r="C43" s="498"/>
      <c r="D43" s="498"/>
      <c r="E43" s="499"/>
      <c r="F43" s="191">
        <f>SUM(F16,F30)</f>
        <v>0</v>
      </c>
      <c r="G43" s="192">
        <f>SUM(G16,G30)</f>
        <v>0</v>
      </c>
      <c r="H43" s="183"/>
      <c r="I43" s="184">
        <f>SUM(I16,I30)</f>
        <v>0</v>
      </c>
      <c r="J43" s="183"/>
      <c r="K43" s="189">
        <f>SUM(K16,K30)</f>
        <v>0</v>
      </c>
      <c r="L43" s="108"/>
    </row>
    <row r="44" spans="1:12" ht="12.75" customHeight="1" thickBot="1">
      <c r="A44" s="193"/>
      <c r="B44" s="507" t="s">
        <v>88</v>
      </c>
      <c r="C44" s="508"/>
      <c r="D44" s="508"/>
      <c r="E44" s="509"/>
      <c r="F44" s="194">
        <f>SUM(F17,F31,F41)</f>
        <v>0</v>
      </c>
      <c r="G44" s="195">
        <f>SUM(G17,G31,G41)</f>
        <v>0</v>
      </c>
      <c r="H44" s="196"/>
      <c r="I44" s="197">
        <f>SUM(I17,I31,I41)</f>
        <v>0</v>
      </c>
      <c r="J44" s="196"/>
      <c r="K44" s="198">
        <f>SUM(K17,K31,K41)</f>
        <v>0</v>
      </c>
      <c r="L44" s="199"/>
    </row>
    <row r="45" spans="1:12" s="204" customFormat="1" ht="14.25" thickTop="1" thickBot="1">
      <c r="A45" s="503" t="s">
        <v>89</v>
      </c>
      <c r="B45" s="504"/>
      <c r="C45" s="504"/>
      <c r="D45" s="504"/>
      <c r="E45" s="505"/>
      <c r="F45" s="200">
        <f>SUM(F43:F44)</f>
        <v>0</v>
      </c>
      <c r="G45" s="201"/>
      <c r="H45" s="202"/>
      <c r="I45" s="202"/>
      <c r="J45" s="202"/>
      <c r="K45" s="203"/>
    </row>
    <row r="46" spans="1:12" ht="13.5" thickTop="1"/>
  </sheetData>
  <mergeCells count="17">
    <mergeCell ref="A18:L18"/>
    <mergeCell ref="A42:L42"/>
    <mergeCell ref="A32:L32"/>
    <mergeCell ref="B30:E30"/>
    <mergeCell ref="B31:E31"/>
    <mergeCell ref="A45:E45"/>
    <mergeCell ref="B43:E43"/>
    <mergeCell ref="B44:E44"/>
    <mergeCell ref="B41:E41"/>
    <mergeCell ref="A7:L7"/>
    <mergeCell ref="B16:E16"/>
    <mergeCell ref="B17:E17"/>
    <mergeCell ref="A1:K1"/>
    <mergeCell ref="A4:G4"/>
    <mergeCell ref="H4:K4"/>
    <mergeCell ref="A3:D3"/>
    <mergeCell ref="A2:K2"/>
  </mergeCells>
  <phoneticPr fontId="2" type="noConversion"/>
  <printOptions gridLines="1"/>
  <pageMargins left="1.42" right="0.5" top="0.73" bottom="0.5" header="0.42" footer="0.5"/>
  <pageSetup scale="80" orientation="landscape" cellComments="asDisplayed" r:id="rId1"/>
  <headerFooter alignWithMargins="0">
    <oddHeader>&amp;C&amp;"Arial,Bold"&amp;16EXAMPLE</oddHeader>
  </headerFooter>
  <ignoredErrors>
    <ignoredError sqref="I22 K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43"/>
  <sheetViews>
    <sheetView workbookViewId="0">
      <selection activeCell="B28" sqref="B28"/>
    </sheetView>
  </sheetViews>
  <sheetFormatPr defaultRowHeight="12.75"/>
  <cols>
    <col min="1" max="1" width="36.28515625" style="61" customWidth="1"/>
    <col min="2" max="2" width="12.85546875" style="61" customWidth="1"/>
    <col min="3" max="3" width="13" style="61" customWidth="1"/>
    <col min="4" max="4" width="12.42578125" style="61" customWidth="1"/>
    <col min="5" max="5" width="13" style="61" customWidth="1"/>
    <col min="6" max="6" width="14.28515625" customWidth="1"/>
  </cols>
  <sheetData>
    <row r="1" spans="1:6" ht="20.25">
      <c r="A1" s="524" t="s">
        <v>93</v>
      </c>
      <c r="B1" s="525"/>
      <c r="C1" s="525"/>
      <c r="D1" s="525"/>
      <c r="E1" s="525"/>
      <c r="F1" s="525"/>
    </row>
    <row r="2" spans="1:6" ht="13.5" thickBot="1">
      <c r="A2" s="209"/>
      <c r="B2" s="209"/>
      <c r="C2" s="209"/>
      <c r="D2" s="209"/>
      <c r="E2" s="209"/>
      <c r="F2" s="1"/>
    </row>
    <row r="3" spans="1:6" ht="16.5" thickBot="1">
      <c r="A3" s="440" t="s">
        <v>94</v>
      </c>
      <c r="B3" s="538"/>
      <c r="C3" s="538"/>
      <c r="D3" s="538"/>
      <c r="E3" s="538"/>
      <c r="F3" s="539"/>
    </row>
    <row r="4" spans="1:6" ht="20.25" customHeight="1" thickTop="1">
      <c r="A4" s="512" t="s">
        <v>100</v>
      </c>
      <c r="B4" s="513"/>
      <c r="C4" s="513"/>
      <c r="D4" s="513"/>
      <c r="E4" s="513"/>
      <c r="F4" s="514"/>
    </row>
    <row r="5" spans="1:6" ht="18.75" customHeight="1" thickBot="1">
      <c r="A5" s="515" t="s">
        <v>101</v>
      </c>
      <c r="B5" s="516"/>
      <c r="C5" s="516"/>
      <c r="D5" s="516"/>
      <c r="E5" s="516"/>
      <c r="F5" s="517"/>
    </row>
    <row r="6" spans="1:6" ht="3" customHeight="1">
      <c r="A6" s="518"/>
      <c r="B6" s="519"/>
      <c r="C6" s="519"/>
      <c r="D6" s="519"/>
      <c r="E6" s="519"/>
      <c r="F6" s="520"/>
    </row>
    <row r="7" spans="1:6" s="8" customFormat="1" ht="13.5" customHeight="1">
      <c r="A7" s="210"/>
      <c r="B7" s="211" t="s">
        <v>95</v>
      </c>
      <c r="C7" s="211" t="s">
        <v>96</v>
      </c>
      <c r="D7" s="211" t="s">
        <v>97</v>
      </c>
      <c r="E7" s="211" t="s">
        <v>98</v>
      </c>
      <c r="F7" s="212" t="s">
        <v>99</v>
      </c>
    </row>
    <row r="8" spans="1:6" s="8" customFormat="1">
      <c r="A8" s="213" t="s">
        <v>102</v>
      </c>
      <c r="B8" s="214"/>
      <c r="C8" s="214"/>
      <c r="D8" s="214"/>
      <c r="E8" s="214"/>
      <c r="F8" s="215"/>
    </row>
    <row r="9" spans="1:6" s="8" customFormat="1">
      <c r="A9" s="216" t="s">
        <v>103</v>
      </c>
      <c r="B9" s="206"/>
      <c r="C9" s="206"/>
      <c r="D9" s="206"/>
      <c r="E9" s="206"/>
      <c r="F9" s="207"/>
    </row>
    <row r="10" spans="1:6" s="8" customFormat="1">
      <c r="A10" s="216" t="s">
        <v>104</v>
      </c>
      <c r="B10" s="206"/>
      <c r="C10" s="206"/>
      <c r="D10" s="206"/>
      <c r="E10" s="206"/>
      <c r="F10" s="207"/>
    </row>
    <row r="11" spans="1:6" s="8" customFormat="1">
      <c r="A11" s="216" t="s">
        <v>105</v>
      </c>
      <c r="B11" s="217"/>
      <c r="C11" s="206"/>
      <c r="D11" s="206"/>
      <c r="E11" s="206"/>
      <c r="F11" s="207"/>
    </row>
    <row r="12" spans="1:6" s="8" customFormat="1">
      <c r="A12" s="216" t="s">
        <v>106</v>
      </c>
      <c r="B12" s="217"/>
      <c r="C12" s="217"/>
      <c r="D12" s="217"/>
      <c r="E12" s="206"/>
      <c r="F12" s="212"/>
    </row>
    <row r="13" spans="1:6" s="8" customFormat="1">
      <c r="A13" s="216" t="s">
        <v>107</v>
      </c>
      <c r="B13" s="206"/>
      <c r="C13" s="206"/>
      <c r="D13" s="206"/>
      <c r="E13" s="206"/>
      <c r="F13" s="207"/>
    </row>
    <row r="14" spans="1:6" s="8" customFormat="1">
      <c r="A14" s="216" t="s">
        <v>108</v>
      </c>
      <c r="B14" s="206"/>
      <c r="C14" s="206"/>
      <c r="D14" s="206"/>
      <c r="E14" s="206"/>
      <c r="F14" s="207"/>
    </row>
    <row r="15" spans="1:6" s="8" customFormat="1">
      <c r="A15" s="216" t="s">
        <v>109</v>
      </c>
      <c r="B15" s="217"/>
      <c r="C15" s="217"/>
      <c r="D15" s="206"/>
      <c r="E15" s="206"/>
      <c r="F15" s="207"/>
    </row>
    <row r="16" spans="1:6" s="8" customFormat="1" ht="13.5" thickBot="1">
      <c r="A16" s="218" t="s">
        <v>110</v>
      </c>
      <c r="B16" s="208"/>
      <c r="C16" s="208"/>
      <c r="D16" s="208"/>
      <c r="E16" s="208"/>
      <c r="F16" s="219"/>
    </row>
    <row r="17" spans="1:6" s="8" customFormat="1" ht="3.75" customHeight="1" thickBot="1">
      <c r="A17" s="510"/>
      <c r="B17" s="511"/>
      <c r="C17" s="511"/>
      <c r="D17" s="511"/>
      <c r="E17" s="511"/>
      <c r="F17" s="419"/>
    </row>
    <row r="18" spans="1:6" s="220" customFormat="1" ht="17.25" customHeight="1">
      <c r="A18" s="532" t="s">
        <v>111</v>
      </c>
      <c r="B18" s="533"/>
      <c r="C18" s="533"/>
      <c r="D18" s="533"/>
      <c r="E18" s="533"/>
      <c r="F18" s="534"/>
    </row>
    <row r="19" spans="1:6" s="220" customFormat="1" ht="16.5" customHeight="1" thickBot="1">
      <c r="A19" s="515" t="s">
        <v>101</v>
      </c>
      <c r="B19" s="516"/>
      <c r="C19" s="516"/>
      <c r="D19" s="516"/>
      <c r="E19" s="516"/>
      <c r="F19" s="517"/>
    </row>
    <row r="20" spans="1:6" s="220" customFormat="1" ht="3" customHeight="1" thickBot="1">
      <c r="A20" s="510"/>
      <c r="B20" s="511"/>
      <c r="C20" s="511"/>
      <c r="D20" s="511"/>
      <c r="E20" s="511"/>
      <c r="F20" s="419"/>
    </row>
    <row r="21" spans="1:6" s="220" customFormat="1" ht="15" customHeight="1">
      <c r="A21" s="521" t="s">
        <v>112</v>
      </c>
      <c r="B21" s="522"/>
      <c r="C21" s="522"/>
      <c r="D21" s="522"/>
      <c r="E21" s="522"/>
      <c r="F21" s="523"/>
    </row>
    <row r="22" spans="1:6" s="220" customFormat="1" ht="15" customHeight="1">
      <c r="A22" s="545" t="s">
        <v>113</v>
      </c>
      <c r="B22" s="546"/>
      <c r="C22" s="546"/>
      <c r="D22" s="546"/>
      <c r="E22" s="546"/>
      <c r="F22" s="547"/>
    </row>
    <row r="23" spans="1:6" s="220" customFormat="1" ht="15" customHeight="1" thickBot="1">
      <c r="A23" s="521" t="s">
        <v>114</v>
      </c>
      <c r="B23" s="522"/>
      <c r="C23" s="522"/>
      <c r="D23" s="522"/>
      <c r="E23" s="522" t="s">
        <v>0</v>
      </c>
      <c r="F23" s="523"/>
    </row>
    <row r="24" spans="1:6" s="220" customFormat="1" ht="3" customHeight="1" thickBot="1">
      <c r="A24" s="510"/>
      <c r="B24" s="511"/>
      <c r="C24" s="511"/>
      <c r="D24" s="511"/>
      <c r="E24" s="511"/>
      <c r="F24" s="419"/>
    </row>
    <row r="25" spans="1:6" s="220" customFormat="1" ht="15" customHeight="1">
      <c r="A25" s="221"/>
      <c r="B25" s="222" t="s">
        <v>127</v>
      </c>
      <c r="C25" s="526" t="s">
        <v>115</v>
      </c>
      <c r="D25" s="527"/>
      <c r="E25" s="527"/>
      <c r="F25" s="528"/>
    </row>
    <row r="26" spans="1:6">
      <c r="A26" s="223" t="s">
        <v>116</v>
      </c>
      <c r="B26" s="224" t="s">
        <v>117</v>
      </c>
      <c r="C26" s="535"/>
      <c r="D26" s="536"/>
      <c r="E26" s="536"/>
      <c r="F26" s="537"/>
    </row>
    <row r="27" spans="1:6">
      <c r="A27" s="49" t="s">
        <v>118</v>
      </c>
      <c r="B27" s="224" t="s">
        <v>117</v>
      </c>
      <c r="C27" s="529"/>
      <c r="D27" s="530"/>
      <c r="E27" s="530"/>
      <c r="F27" s="531"/>
    </row>
    <row r="28" spans="1:6">
      <c r="A28" s="49" t="s">
        <v>119</v>
      </c>
      <c r="B28" s="224" t="s">
        <v>117</v>
      </c>
      <c r="C28" s="529"/>
      <c r="D28" s="530"/>
      <c r="E28" s="530"/>
      <c r="F28" s="531"/>
    </row>
    <row r="29" spans="1:6">
      <c r="A29" s="49" t="s">
        <v>120</v>
      </c>
      <c r="B29" s="224" t="s">
        <v>117</v>
      </c>
      <c r="C29" s="529"/>
      <c r="D29" s="530"/>
      <c r="E29" s="530"/>
      <c r="F29" s="531"/>
    </row>
    <row r="30" spans="1:6">
      <c r="A30" s="49" t="s">
        <v>121</v>
      </c>
      <c r="B30" s="224" t="s">
        <v>117</v>
      </c>
      <c r="C30" s="529"/>
      <c r="D30" s="530"/>
      <c r="E30" s="530"/>
      <c r="F30" s="531"/>
    </row>
    <row r="31" spans="1:6">
      <c r="A31" s="216" t="s">
        <v>102</v>
      </c>
      <c r="B31" s="224" t="s">
        <v>117</v>
      </c>
      <c r="C31" s="529"/>
      <c r="D31" s="530"/>
      <c r="E31" s="530"/>
      <c r="F31" s="531"/>
    </row>
    <row r="32" spans="1:6">
      <c r="A32" s="216" t="s">
        <v>122</v>
      </c>
      <c r="B32" s="224" t="s">
        <v>117</v>
      </c>
      <c r="C32" s="529"/>
      <c r="D32" s="530"/>
      <c r="E32" s="530"/>
      <c r="F32" s="531"/>
    </row>
    <row r="33" spans="1:6">
      <c r="A33" s="216" t="s">
        <v>103</v>
      </c>
      <c r="B33" s="224" t="s">
        <v>117</v>
      </c>
      <c r="C33" s="529"/>
      <c r="D33" s="530"/>
      <c r="E33" s="530"/>
      <c r="F33" s="531"/>
    </row>
    <row r="34" spans="1:6">
      <c r="A34" s="49" t="s">
        <v>123</v>
      </c>
      <c r="B34" s="224" t="s">
        <v>117</v>
      </c>
      <c r="C34" s="529"/>
      <c r="D34" s="530"/>
      <c r="E34" s="530"/>
      <c r="F34" s="531"/>
    </row>
    <row r="35" spans="1:6">
      <c r="A35" s="216" t="s">
        <v>105</v>
      </c>
      <c r="B35" s="224" t="s">
        <v>117</v>
      </c>
      <c r="C35" s="529"/>
      <c r="D35" s="530"/>
      <c r="E35" s="530"/>
      <c r="F35" s="531"/>
    </row>
    <row r="36" spans="1:6">
      <c r="A36" s="216" t="s">
        <v>124</v>
      </c>
      <c r="B36" s="224" t="s">
        <v>117</v>
      </c>
      <c r="C36" s="529"/>
      <c r="D36" s="530"/>
      <c r="E36" s="530"/>
      <c r="F36" s="531"/>
    </row>
    <row r="37" spans="1:6">
      <c r="A37" s="216" t="s">
        <v>107</v>
      </c>
      <c r="B37" s="224" t="s">
        <v>117</v>
      </c>
      <c r="C37" s="529"/>
      <c r="D37" s="530"/>
      <c r="E37" s="530"/>
      <c r="F37" s="531"/>
    </row>
    <row r="38" spans="1:6">
      <c r="A38" s="216" t="s">
        <v>125</v>
      </c>
      <c r="B38" s="224" t="s">
        <v>117</v>
      </c>
      <c r="C38" s="529"/>
      <c r="D38" s="530"/>
      <c r="E38" s="530"/>
      <c r="F38" s="531"/>
    </row>
    <row r="39" spans="1:6">
      <c r="A39" s="216" t="s">
        <v>108</v>
      </c>
      <c r="B39" s="224" t="s">
        <v>117</v>
      </c>
      <c r="C39" s="529"/>
      <c r="D39" s="530"/>
      <c r="E39" s="530"/>
      <c r="F39" s="531"/>
    </row>
    <row r="40" spans="1:6">
      <c r="A40" s="216" t="s">
        <v>126</v>
      </c>
      <c r="B40" s="224" t="s">
        <v>117</v>
      </c>
      <c r="C40" s="529"/>
      <c r="D40" s="530"/>
      <c r="E40" s="530"/>
      <c r="F40" s="531"/>
    </row>
    <row r="41" spans="1:6">
      <c r="A41" s="216" t="s">
        <v>109</v>
      </c>
      <c r="B41" s="224" t="s">
        <v>117</v>
      </c>
      <c r="C41" s="529"/>
      <c r="D41" s="530"/>
      <c r="E41" s="530"/>
      <c r="F41" s="531"/>
    </row>
    <row r="42" spans="1:6" ht="13.5" thickBot="1">
      <c r="A42" s="218" t="s">
        <v>110</v>
      </c>
      <c r="B42" s="225" t="s">
        <v>117</v>
      </c>
      <c r="C42" s="540"/>
      <c r="D42" s="541"/>
      <c r="E42" s="541"/>
      <c r="F42" s="542"/>
    </row>
    <row r="43" spans="1:6" ht="3" customHeight="1" thickBot="1">
      <c r="A43" s="510"/>
      <c r="B43" s="543"/>
      <c r="C43" s="543"/>
      <c r="D43" s="543"/>
      <c r="E43" s="543"/>
      <c r="F43" s="544"/>
    </row>
  </sheetData>
  <mergeCells count="33">
    <mergeCell ref="A43:F43"/>
    <mergeCell ref="A22:F22"/>
    <mergeCell ref="C40:F40"/>
    <mergeCell ref="C31:F31"/>
    <mergeCell ref="C32:F32"/>
    <mergeCell ref="C36:F36"/>
    <mergeCell ref="C38:F38"/>
    <mergeCell ref="C37:F37"/>
    <mergeCell ref="C28:F28"/>
    <mergeCell ref="C29:F29"/>
    <mergeCell ref="C41:F41"/>
    <mergeCell ref="C42:F42"/>
    <mergeCell ref="C33:F33"/>
    <mergeCell ref="C34:F34"/>
    <mergeCell ref="C35:F35"/>
    <mergeCell ref="C30:F30"/>
    <mergeCell ref="A1:F1"/>
    <mergeCell ref="C25:F25"/>
    <mergeCell ref="C39:F39"/>
    <mergeCell ref="A18:F18"/>
    <mergeCell ref="C26:F26"/>
    <mergeCell ref="C27:F27"/>
    <mergeCell ref="A3:F3"/>
    <mergeCell ref="A17:F17"/>
    <mergeCell ref="A4:F4"/>
    <mergeCell ref="A5:F5"/>
    <mergeCell ref="A6:F6"/>
    <mergeCell ref="A19:F19"/>
    <mergeCell ref="A24:F24"/>
    <mergeCell ref="A21:F21"/>
    <mergeCell ref="A23:D23"/>
    <mergeCell ref="E23:F23"/>
    <mergeCell ref="A20:F20"/>
  </mergeCells>
  <phoneticPr fontId="2" type="noConversion"/>
  <pageMargins left="0.56000000000000005" right="0.75" top="1" bottom="1" header="0.5" footer="0.5"/>
  <pageSetup scale="90" orientation="portrait" r:id="rId1"/>
  <headerFooter alignWithMargins="0">
    <oddFooter>&amp;C&amp;Z&amp;F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53"/>
  <sheetViews>
    <sheetView workbookViewId="0">
      <selection activeCell="B29" sqref="B29:J29"/>
    </sheetView>
  </sheetViews>
  <sheetFormatPr defaultRowHeight="12.75"/>
  <cols>
    <col min="1" max="1" width="38.42578125" customWidth="1"/>
    <col min="2" max="2" width="8.85546875" customWidth="1"/>
    <col min="3" max="10" width="5.7109375" customWidth="1"/>
  </cols>
  <sheetData>
    <row r="1" spans="1:10" ht="20.25">
      <c r="A1" s="571" t="s">
        <v>93</v>
      </c>
      <c r="B1" s="571"/>
      <c r="C1" s="571"/>
      <c r="D1" s="571"/>
      <c r="E1" s="571"/>
      <c r="F1" s="571"/>
      <c r="G1" s="571"/>
      <c r="H1" s="571"/>
      <c r="I1" s="571"/>
      <c r="J1" s="571"/>
    </row>
    <row r="2" spans="1:10" ht="13.5" thickBot="1">
      <c r="A2" s="570"/>
      <c r="B2" s="570"/>
      <c r="C2" s="570"/>
      <c r="D2" s="570"/>
      <c r="E2" s="570"/>
      <c r="F2" s="570"/>
      <c r="G2" s="570"/>
      <c r="H2" s="570"/>
      <c r="I2" s="570"/>
      <c r="J2" s="570"/>
    </row>
    <row r="3" spans="1:10" ht="16.5" thickBot="1">
      <c r="A3" s="440" t="s">
        <v>94</v>
      </c>
      <c r="B3" s="538"/>
      <c r="C3" s="538"/>
      <c r="D3" s="538"/>
      <c r="E3" s="538"/>
      <c r="F3" s="538"/>
      <c r="G3" s="577"/>
      <c r="H3" s="577"/>
      <c r="I3" s="577"/>
      <c r="J3" s="520"/>
    </row>
    <row r="4" spans="1:10" ht="18.75" thickBot="1">
      <c r="A4" s="382" t="s">
        <v>128</v>
      </c>
      <c r="B4" s="578"/>
      <c r="C4" s="578"/>
      <c r="D4" s="578"/>
      <c r="E4" s="578"/>
      <c r="F4" s="418"/>
      <c r="G4" s="418"/>
      <c r="H4" s="418"/>
      <c r="I4" s="418"/>
      <c r="J4" s="419"/>
    </row>
    <row r="5" spans="1:10" ht="18.75" thickBot="1">
      <c r="A5" s="572" t="s">
        <v>101</v>
      </c>
      <c r="B5" s="579"/>
      <c r="C5" s="579"/>
      <c r="D5" s="579"/>
      <c r="E5" s="579"/>
      <c r="F5" s="580"/>
      <c r="G5" s="580"/>
      <c r="H5" s="580"/>
      <c r="I5" s="580"/>
      <c r="J5" s="534"/>
    </row>
    <row r="6" spans="1:10" ht="3.75" customHeight="1" thickBot="1">
      <c r="A6" s="554"/>
      <c r="B6" s="543"/>
      <c r="C6" s="543"/>
      <c r="D6" s="543"/>
      <c r="E6" s="543"/>
      <c r="F6" s="543"/>
      <c r="G6" s="543"/>
      <c r="H6" s="543"/>
      <c r="I6" s="543"/>
      <c r="J6" s="544"/>
    </row>
    <row r="7" spans="1:10" ht="15" customHeight="1" thickBot="1">
      <c r="A7" s="572"/>
      <c r="B7" s="573"/>
      <c r="C7" s="581" t="s">
        <v>129</v>
      </c>
      <c r="D7" s="582"/>
      <c r="E7" s="582"/>
      <c r="F7" s="582"/>
      <c r="G7" s="582"/>
      <c r="H7" s="582"/>
      <c r="I7" s="582"/>
      <c r="J7" s="583"/>
    </row>
    <row r="8" spans="1:10" ht="12.75" customHeight="1">
      <c r="A8" s="574"/>
      <c r="B8" s="573"/>
      <c r="C8" s="555" t="s">
        <v>130</v>
      </c>
      <c r="D8" s="556"/>
      <c r="E8" s="556"/>
      <c r="F8" s="557"/>
      <c r="G8" s="555" t="s">
        <v>131</v>
      </c>
      <c r="H8" s="556"/>
      <c r="I8" s="556"/>
      <c r="J8" s="557"/>
    </row>
    <row r="9" spans="1:10" ht="10.5" customHeight="1" thickBot="1">
      <c r="A9" s="575"/>
      <c r="B9" s="576"/>
      <c r="C9" s="558"/>
      <c r="D9" s="559"/>
      <c r="E9" s="559"/>
      <c r="F9" s="560"/>
      <c r="G9" s="558"/>
      <c r="H9" s="559"/>
      <c r="I9" s="559"/>
      <c r="J9" s="560"/>
    </row>
    <row r="10" spans="1:10" ht="12.75" hidden="1" customHeight="1">
      <c r="A10" s="226"/>
      <c r="B10" s="173"/>
      <c r="C10" s="564" t="s">
        <v>132</v>
      </c>
      <c r="D10" s="565"/>
      <c r="E10" s="565"/>
      <c r="F10" s="565"/>
      <c r="G10" s="565"/>
      <c r="H10" s="565"/>
      <c r="I10" s="565"/>
      <c r="J10" s="566"/>
    </row>
    <row r="11" spans="1:10" ht="12.75" hidden="1" customHeight="1">
      <c r="A11" s="226"/>
      <c r="B11" s="173"/>
      <c r="C11" s="561"/>
      <c r="D11" s="562"/>
      <c r="E11" s="562"/>
      <c r="F11" s="562"/>
      <c r="G11" s="562"/>
      <c r="H11" s="562"/>
      <c r="I11" s="562"/>
      <c r="J11" s="563"/>
    </row>
    <row r="12" spans="1:10" ht="12.75" hidden="1" customHeight="1">
      <c r="A12" s="226"/>
      <c r="B12" s="173"/>
      <c r="C12" s="561"/>
      <c r="D12" s="562"/>
      <c r="E12" s="562"/>
      <c r="F12" s="562"/>
      <c r="G12" s="562"/>
      <c r="H12" s="562"/>
      <c r="I12" s="562"/>
      <c r="J12" s="563"/>
    </row>
    <row r="13" spans="1:10" ht="12.75" hidden="1" customHeight="1">
      <c r="A13" s="226"/>
      <c r="B13" s="173"/>
      <c r="C13" s="561"/>
      <c r="D13" s="562"/>
      <c r="E13" s="562"/>
      <c r="F13" s="562"/>
      <c r="G13" s="562"/>
      <c r="H13" s="562"/>
      <c r="I13" s="562"/>
      <c r="J13" s="563"/>
    </row>
    <row r="14" spans="1:10" ht="12.75" hidden="1" customHeight="1">
      <c r="A14" s="226"/>
      <c r="B14" s="173"/>
      <c r="C14" s="561"/>
      <c r="D14" s="562"/>
      <c r="E14" s="562"/>
      <c r="F14" s="562"/>
      <c r="G14" s="562"/>
      <c r="H14" s="562"/>
      <c r="I14" s="562"/>
      <c r="J14" s="563"/>
    </row>
    <row r="15" spans="1:10" ht="13.5" hidden="1" customHeight="1" thickBot="1">
      <c r="A15" s="226"/>
      <c r="B15" s="173"/>
      <c r="C15" s="561"/>
      <c r="D15" s="562"/>
      <c r="E15" s="562"/>
      <c r="F15" s="562"/>
      <c r="G15" s="562"/>
      <c r="H15" s="562"/>
      <c r="I15" s="562"/>
      <c r="J15" s="563"/>
    </row>
    <row r="16" spans="1:10" ht="75" customHeight="1" thickBot="1">
      <c r="A16" s="227" t="s">
        <v>133</v>
      </c>
      <c r="B16" s="228" t="s">
        <v>134</v>
      </c>
      <c r="C16" s="229" t="s">
        <v>95</v>
      </c>
      <c r="D16" s="230" t="s">
        <v>96</v>
      </c>
      <c r="E16" s="230" t="s">
        <v>97</v>
      </c>
      <c r="F16" s="231" t="s">
        <v>98</v>
      </c>
      <c r="G16" s="229" t="s">
        <v>95</v>
      </c>
      <c r="H16" s="230" t="s">
        <v>96</v>
      </c>
      <c r="I16" s="230" t="s">
        <v>97</v>
      </c>
      <c r="J16" s="231" t="s">
        <v>98</v>
      </c>
    </row>
    <row r="17" spans="1:10" ht="13.5" thickBot="1">
      <c r="A17" s="232" t="s">
        <v>135</v>
      </c>
      <c r="B17" s="567"/>
      <c r="C17" s="568"/>
      <c r="D17" s="568"/>
      <c r="E17" s="568"/>
      <c r="F17" s="568"/>
      <c r="G17" s="568"/>
      <c r="H17" s="568"/>
      <c r="I17" s="568"/>
      <c r="J17" s="569"/>
    </row>
    <row r="18" spans="1:10">
      <c r="A18" s="233"/>
      <c r="B18" s="234"/>
      <c r="C18" s="235"/>
      <c r="D18" s="236"/>
      <c r="E18" s="237"/>
      <c r="F18" s="236"/>
      <c r="G18" s="236"/>
      <c r="H18" s="236"/>
      <c r="I18" s="237"/>
      <c r="J18" s="238"/>
    </row>
    <row r="19" spans="1:10">
      <c r="A19" s="233"/>
      <c r="B19" s="239"/>
      <c r="C19" s="240"/>
      <c r="D19" s="241"/>
      <c r="E19" s="242"/>
      <c r="F19" s="241"/>
      <c r="G19" s="241"/>
      <c r="H19" s="241"/>
      <c r="I19" s="242"/>
      <c r="J19" s="243"/>
    </row>
    <row r="20" spans="1:10">
      <c r="A20" s="233"/>
      <c r="B20" s="239"/>
      <c r="C20" s="240"/>
      <c r="D20" s="241"/>
      <c r="E20" s="242"/>
      <c r="F20" s="241"/>
      <c r="G20" s="241"/>
      <c r="H20" s="241"/>
      <c r="I20" s="242"/>
      <c r="J20" s="243"/>
    </row>
    <row r="21" spans="1:10">
      <c r="A21" s="233"/>
      <c r="B21" s="239"/>
      <c r="C21" s="240"/>
      <c r="D21" s="241"/>
      <c r="E21" s="242"/>
      <c r="F21" s="241"/>
      <c r="G21" s="241"/>
      <c r="H21" s="241"/>
      <c r="I21" s="242"/>
      <c r="J21" s="243"/>
    </row>
    <row r="22" spans="1:10">
      <c r="A22" s="233"/>
      <c r="B22" s="239"/>
      <c r="C22" s="240"/>
      <c r="D22" s="241"/>
      <c r="E22" s="242"/>
      <c r="F22" s="241"/>
      <c r="G22" s="241"/>
      <c r="H22" s="241"/>
      <c r="I22" s="242"/>
      <c r="J22" s="243"/>
    </row>
    <row r="23" spans="1:10">
      <c r="A23" s="233"/>
      <c r="B23" s="239"/>
      <c r="C23" s="240"/>
      <c r="D23" s="241"/>
      <c r="E23" s="242"/>
      <c r="F23" s="241"/>
      <c r="G23" s="241"/>
      <c r="H23" s="241"/>
      <c r="I23" s="242"/>
      <c r="J23" s="243"/>
    </row>
    <row r="24" spans="1:10">
      <c r="A24" s="233"/>
      <c r="B24" s="239"/>
      <c r="C24" s="240"/>
      <c r="D24" s="241"/>
      <c r="E24" s="242"/>
      <c r="F24" s="241"/>
      <c r="G24" s="241"/>
      <c r="H24" s="241"/>
      <c r="I24" s="242"/>
      <c r="J24" s="243"/>
    </row>
    <row r="25" spans="1:10">
      <c r="A25" s="233"/>
      <c r="B25" s="239"/>
      <c r="C25" s="240"/>
      <c r="D25" s="241"/>
      <c r="E25" s="242"/>
      <c r="F25" s="241"/>
      <c r="G25" s="241"/>
      <c r="H25" s="241"/>
      <c r="I25" s="242"/>
      <c r="J25" s="243"/>
    </row>
    <row r="26" spans="1:10">
      <c r="A26" s="233"/>
      <c r="B26" s="239"/>
      <c r="C26" s="240"/>
      <c r="D26" s="241"/>
      <c r="E26" s="242"/>
      <c r="F26" s="241"/>
      <c r="G26" s="241"/>
      <c r="H26" s="241"/>
      <c r="I26" s="242"/>
      <c r="J26" s="243"/>
    </row>
    <row r="27" spans="1:10" ht="13.5" thickBot="1">
      <c r="A27" s="233"/>
      <c r="B27" s="244"/>
      <c r="C27" s="240"/>
      <c r="D27" s="241"/>
      <c r="E27" s="242"/>
      <c r="F27" s="241"/>
      <c r="G27" s="241"/>
      <c r="H27" s="241"/>
      <c r="I27" s="242"/>
      <c r="J27" s="243"/>
    </row>
    <row r="28" spans="1:10" ht="13.5" thickBot="1">
      <c r="A28" s="245" t="s">
        <v>136</v>
      </c>
      <c r="B28" s="246">
        <f>SUM(B18:B27)</f>
        <v>0</v>
      </c>
      <c r="C28" s="551"/>
      <c r="D28" s="552"/>
      <c r="E28" s="552"/>
      <c r="F28" s="552"/>
      <c r="G28" s="552"/>
      <c r="H28" s="552"/>
      <c r="I28" s="552"/>
      <c r="J28" s="553"/>
    </row>
    <row r="29" spans="1:10" ht="13.5" thickBot="1">
      <c r="A29" s="247" t="s">
        <v>137</v>
      </c>
      <c r="B29" s="548"/>
      <c r="C29" s="549"/>
      <c r="D29" s="549"/>
      <c r="E29" s="549"/>
      <c r="F29" s="549"/>
      <c r="G29" s="549"/>
      <c r="H29" s="549"/>
      <c r="I29" s="549"/>
      <c r="J29" s="550"/>
    </row>
    <row r="30" spans="1:10">
      <c r="A30" s="233"/>
      <c r="B30" s="234"/>
      <c r="C30" s="235"/>
      <c r="D30" s="236"/>
      <c r="E30" s="237"/>
      <c r="F30" s="236"/>
      <c r="G30" s="236"/>
      <c r="H30" s="236"/>
      <c r="I30" s="237"/>
      <c r="J30" s="238"/>
    </row>
    <row r="31" spans="1:10">
      <c r="A31" s="233"/>
      <c r="B31" s="239"/>
      <c r="C31" s="240"/>
      <c r="D31" s="241"/>
      <c r="E31" s="242"/>
      <c r="F31" s="241"/>
      <c r="G31" s="241"/>
      <c r="H31" s="241"/>
      <c r="I31" s="242"/>
      <c r="J31" s="243"/>
    </row>
    <row r="32" spans="1:10">
      <c r="A32" s="233"/>
      <c r="B32" s="239"/>
      <c r="C32" s="240"/>
      <c r="D32" s="241"/>
      <c r="E32" s="242"/>
      <c r="F32" s="241"/>
      <c r="G32" s="241"/>
      <c r="H32" s="241"/>
      <c r="I32" s="242"/>
      <c r="J32" s="243"/>
    </row>
    <row r="33" spans="1:10">
      <c r="A33" s="233"/>
      <c r="B33" s="239"/>
      <c r="C33" s="240"/>
      <c r="D33" s="241"/>
      <c r="E33" s="242"/>
      <c r="F33" s="241"/>
      <c r="G33" s="241"/>
      <c r="H33" s="241"/>
      <c r="I33" s="242"/>
      <c r="J33" s="243"/>
    </row>
    <row r="34" spans="1:10">
      <c r="A34" s="233"/>
      <c r="B34" s="239"/>
      <c r="C34" s="240"/>
      <c r="D34" s="241"/>
      <c r="E34" s="242"/>
      <c r="F34" s="241"/>
      <c r="G34" s="241"/>
      <c r="H34" s="241"/>
      <c r="I34" s="242"/>
      <c r="J34" s="243"/>
    </row>
    <row r="35" spans="1:10">
      <c r="A35" s="233"/>
      <c r="B35" s="239"/>
      <c r="C35" s="240"/>
      <c r="D35" s="241"/>
      <c r="E35" s="242"/>
      <c r="F35" s="241"/>
      <c r="G35" s="241"/>
      <c r="H35" s="241"/>
      <c r="I35" s="242"/>
      <c r="J35" s="243"/>
    </row>
    <row r="36" spans="1:10" ht="13.5" thickBot="1">
      <c r="A36" s="233"/>
      <c r="B36" s="244"/>
      <c r="C36" s="240"/>
      <c r="D36" s="242"/>
      <c r="E36" s="242"/>
      <c r="F36" s="242"/>
      <c r="G36" s="241"/>
      <c r="H36" s="242"/>
      <c r="I36" s="242"/>
      <c r="J36" s="248"/>
    </row>
    <row r="37" spans="1:10" ht="13.5" thickBot="1">
      <c r="A37" s="249" t="s">
        <v>138</v>
      </c>
      <c r="B37" s="246">
        <f>SUM(B30:B36)</f>
        <v>0</v>
      </c>
      <c r="C37" s="551"/>
      <c r="D37" s="552"/>
      <c r="E37" s="552"/>
      <c r="F37" s="552"/>
      <c r="G37" s="552"/>
      <c r="H37" s="552"/>
      <c r="I37" s="552"/>
      <c r="J37" s="553"/>
    </row>
    <row r="38" spans="1:10" ht="3.75" customHeight="1" thickBot="1">
      <c r="A38" s="554"/>
      <c r="B38" s="543"/>
      <c r="C38" s="543"/>
      <c r="D38" s="543"/>
      <c r="E38" s="543"/>
      <c r="F38" s="543"/>
      <c r="G38" s="543"/>
      <c r="H38" s="543"/>
      <c r="I38" s="543"/>
      <c r="J38" s="544"/>
    </row>
    <row r="39" spans="1:10" ht="18">
      <c r="A39" s="250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>
      <c r="A40" s="251"/>
    </row>
    <row r="41" spans="1:10">
      <c r="A41" s="251"/>
    </row>
    <row r="42" spans="1:10" ht="22.5">
      <c r="A42" s="252"/>
    </row>
    <row r="43" spans="1:10" ht="22.5">
      <c r="A43" s="252"/>
    </row>
    <row r="44" spans="1:10" ht="22.5">
      <c r="A44" s="252"/>
    </row>
    <row r="45" spans="1:10" ht="22.5">
      <c r="A45" s="252"/>
    </row>
    <row r="46" spans="1:10" ht="22.5">
      <c r="A46" s="252"/>
    </row>
    <row r="47" spans="1:10" ht="22.5">
      <c r="A47" s="252"/>
    </row>
    <row r="48" spans="1:10" ht="22.5">
      <c r="A48" s="252"/>
    </row>
    <row r="49" spans="1:1" ht="22.5">
      <c r="A49" s="252"/>
    </row>
    <row r="50" spans="1:1" ht="22.5">
      <c r="A50" s="252"/>
    </row>
    <row r="51" spans="1:1" ht="22.5">
      <c r="A51" s="252"/>
    </row>
    <row r="52" spans="1:1" ht="15.75">
      <c r="A52" s="253"/>
    </row>
    <row r="53" spans="1:1">
      <c r="A53" s="251"/>
    </row>
  </sheetData>
  <mergeCells count="21">
    <mergeCell ref="C7:J7"/>
    <mergeCell ref="C13:J13"/>
    <mergeCell ref="C14:J14"/>
    <mergeCell ref="B17:J17"/>
    <mergeCell ref="A2:J2"/>
    <mergeCell ref="A1:J1"/>
    <mergeCell ref="A7:B9"/>
    <mergeCell ref="A3:J3"/>
    <mergeCell ref="A4:J4"/>
    <mergeCell ref="A5:J5"/>
    <mergeCell ref="A6:J6"/>
    <mergeCell ref="B29:J29"/>
    <mergeCell ref="C28:J28"/>
    <mergeCell ref="C37:J37"/>
    <mergeCell ref="A38:J38"/>
    <mergeCell ref="G8:J9"/>
    <mergeCell ref="C8:F9"/>
    <mergeCell ref="C15:J15"/>
    <mergeCell ref="C10:J10"/>
    <mergeCell ref="C11:J11"/>
    <mergeCell ref="C12:J12"/>
  </mergeCells>
  <phoneticPr fontId="2" type="noConversion"/>
  <pageMargins left="0.55000000000000004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I39"/>
  <sheetViews>
    <sheetView workbookViewId="0">
      <selection activeCell="C56" sqref="C56"/>
    </sheetView>
  </sheetViews>
  <sheetFormatPr defaultRowHeight="12.75"/>
  <cols>
    <col min="1" max="1" width="35.5703125" customWidth="1"/>
    <col min="2" max="2" width="14" customWidth="1"/>
    <col min="3" max="3" width="10.5703125" customWidth="1"/>
    <col min="4" max="4" width="9.42578125" customWidth="1"/>
    <col min="5" max="5" width="9.28515625" customWidth="1"/>
    <col min="7" max="7" width="14" customWidth="1"/>
  </cols>
  <sheetData>
    <row r="1" spans="1:7" ht="20.25">
      <c r="A1" s="524" t="s">
        <v>93</v>
      </c>
      <c r="B1" s="524"/>
      <c r="C1" s="524"/>
      <c r="D1" s="524"/>
      <c r="E1" s="524"/>
      <c r="F1" s="524"/>
      <c r="G1" s="524"/>
    </row>
    <row r="2" spans="1:7" ht="13.5" thickBot="1">
      <c r="A2" s="570"/>
      <c r="B2" s="570"/>
      <c r="C2" s="570"/>
      <c r="D2" s="570"/>
      <c r="E2" s="570"/>
      <c r="F2" s="570"/>
      <c r="G2" s="570"/>
    </row>
    <row r="3" spans="1:7" ht="15.75">
      <c r="A3" s="440" t="s">
        <v>94</v>
      </c>
      <c r="B3" s="538"/>
      <c r="C3" s="538"/>
      <c r="D3" s="538"/>
      <c r="E3" s="538"/>
      <c r="F3" s="538"/>
      <c r="G3" s="520"/>
    </row>
    <row r="4" spans="1:7" ht="18">
      <c r="A4" s="532" t="s">
        <v>202</v>
      </c>
      <c r="B4" s="587"/>
      <c r="C4" s="587"/>
      <c r="D4" s="587"/>
      <c r="E4" s="587"/>
      <c r="F4" s="533"/>
      <c r="G4" s="585"/>
    </row>
    <row r="5" spans="1:7" ht="18.75" thickBot="1">
      <c r="A5" s="572" t="s">
        <v>203</v>
      </c>
      <c r="B5" s="584"/>
      <c r="C5" s="584"/>
      <c r="D5" s="584"/>
      <c r="E5" s="584"/>
      <c r="F5" s="579"/>
      <c r="G5" s="585"/>
    </row>
    <row r="6" spans="1:7" ht="13.5" thickBot="1">
      <c r="A6" s="586"/>
      <c r="B6" s="543"/>
      <c r="C6" s="543"/>
      <c r="D6" s="543"/>
      <c r="E6" s="543"/>
      <c r="F6" s="543"/>
      <c r="G6" s="419"/>
    </row>
    <row r="7" spans="1:7" ht="13.5" thickBot="1">
      <c r="A7" s="284"/>
      <c r="B7" s="285" t="s">
        <v>95</v>
      </c>
      <c r="C7" s="285" t="s">
        <v>96</v>
      </c>
      <c r="D7" s="285" t="s">
        <v>97</v>
      </c>
      <c r="E7" s="285" t="s">
        <v>98</v>
      </c>
      <c r="F7" s="280" t="s">
        <v>99</v>
      </c>
      <c r="G7" s="286" t="s">
        <v>204</v>
      </c>
    </row>
    <row r="8" spans="1:7">
      <c r="A8" s="287" t="s">
        <v>205</v>
      </c>
      <c r="B8" s="206"/>
      <c r="C8" s="206"/>
      <c r="D8" s="206"/>
      <c r="E8" s="206"/>
      <c r="F8" s="206"/>
      <c r="G8" s="207"/>
    </row>
    <row r="9" spans="1:7">
      <c r="A9" s="288" t="s">
        <v>206</v>
      </c>
      <c r="B9" s="206"/>
      <c r="C9" s="206"/>
      <c r="D9" s="206"/>
      <c r="E9" s="206"/>
      <c r="F9" s="206"/>
      <c r="G9" s="207"/>
    </row>
    <row r="10" spans="1:7" ht="14.25" customHeight="1">
      <c r="A10" s="288" t="s">
        <v>207</v>
      </c>
      <c r="B10" s="206"/>
      <c r="C10" s="206"/>
      <c r="D10" s="206"/>
      <c r="E10" s="206"/>
      <c r="F10" s="206"/>
      <c r="G10" s="207"/>
    </row>
    <row r="11" spans="1:7">
      <c r="A11" s="288" t="s">
        <v>208</v>
      </c>
      <c r="B11" s="206"/>
      <c r="C11" s="206"/>
      <c r="D11" s="206"/>
      <c r="E11" s="206"/>
      <c r="F11" s="206"/>
      <c r="G11" s="207"/>
    </row>
    <row r="12" spans="1:7">
      <c r="A12" s="288" t="s">
        <v>209</v>
      </c>
      <c r="B12" s="206"/>
      <c r="C12" s="206"/>
      <c r="D12" s="206"/>
      <c r="E12" s="206"/>
      <c r="F12" s="206"/>
      <c r="G12" s="207"/>
    </row>
    <row r="13" spans="1:7">
      <c r="A13" s="288" t="s">
        <v>210</v>
      </c>
      <c r="B13" s="206"/>
      <c r="C13" s="206"/>
      <c r="D13" s="206"/>
      <c r="E13" s="206"/>
      <c r="F13" s="206"/>
      <c r="G13" s="207"/>
    </row>
    <row r="14" spans="1:7">
      <c r="A14" s="288" t="s">
        <v>211</v>
      </c>
      <c r="B14" s="206"/>
      <c r="C14" s="206"/>
      <c r="D14" s="206"/>
      <c r="E14" s="206"/>
      <c r="F14" s="206"/>
      <c r="G14" s="207"/>
    </row>
    <row r="15" spans="1:7">
      <c r="A15" s="288" t="s">
        <v>212</v>
      </c>
      <c r="B15" s="206"/>
      <c r="C15" s="206"/>
      <c r="D15" s="206"/>
      <c r="E15" s="206"/>
      <c r="F15" s="206"/>
      <c r="G15" s="207"/>
    </row>
    <row r="16" spans="1:7">
      <c r="A16" s="288" t="s">
        <v>213</v>
      </c>
      <c r="B16" s="206"/>
      <c r="C16" s="206"/>
      <c r="D16" s="206"/>
      <c r="E16" s="206"/>
      <c r="F16" s="206"/>
      <c r="G16" s="207"/>
    </row>
    <row r="17" spans="1:9">
      <c r="A17" s="288" t="s">
        <v>214</v>
      </c>
      <c r="B17" s="206"/>
      <c r="C17" s="206"/>
      <c r="D17" s="206"/>
      <c r="E17" s="206"/>
      <c r="F17" s="206"/>
      <c r="G17" s="207"/>
    </row>
    <row r="18" spans="1:9">
      <c r="A18" s="288" t="s">
        <v>215</v>
      </c>
      <c r="B18" s="206"/>
      <c r="C18" s="206"/>
      <c r="D18" s="206"/>
      <c r="E18" s="206"/>
      <c r="F18" s="206"/>
      <c r="G18" s="207"/>
    </row>
    <row r="19" spans="1:9">
      <c r="A19" s="288" t="s">
        <v>216</v>
      </c>
      <c r="B19" s="206"/>
      <c r="C19" s="206"/>
      <c r="D19" s="206"/>
      <c r="E19" s="206"/>
      <c r="F19" s="206"/>
      <c r="G19" s="207"/>
    </row>
    <row r="20" spans="1:9">
      <c r="A20" s="288" t="s">
        <v>217</v>
      </c>
      <c r="B20" s="206"/>
      <c r="C20" s="206"/>
      <c r="D20" s="206"/>
      <c r="E20" s="206"/>
      <c r="F20" s="206"/>
      <c r="G20" s="207"/>
    </row>
    <row r="21" spans="1:9">
      <c r="A21" s="288" t="s">
        <v>218</v>
      </c>
      <c r="B21" s="206"/>
      <c r="C21" s="206"/>
      <c r="D21" s="206"/>
      <c r="E21" s="206"/>
      <c r="F21" s="206"/>
      <c r="G21" s="207"/>
    </row>
    <row r="22" spans="1:9">
      <c r="A22" s="288" t="s">
        <v>219</v>
      </c>
      <c r="B22" s="206"/>
      <c r="C22" s="206"/>
      <c r="D22" s="206"/>
      <c r="E22" s="206"/>
      <c r="F22" s="206"/>
      <c r="G22" s="207"/>
    </row>
    <row r="23" spans="1:9">
      <c r="A23" s="288" t="s">
        <v>220</v>
      </c>
      <c r="B23" s="206"/>
      <c r="C23" s="206"/>
      <c r="D23" s="206"/>
      <c r="E23" s="206"/>
      <c r="F23" s="206"/>
      <c r="G23" s="207"/>
    </row>
    <row r="24" spans="1:9">
      <c r="A24" s="288" t="s">
        <v>221</v>
      </c>
      <c r="B24" s="206"/>
      <c r="C24" s="206"/>
      <c r="D24" s="206"/>
      <c r="E24" s="206"/>
      <c r="F24" s="206"/>
      <c r="G24" s="207"/>
    </row>
    <row r="25" spans="1:9">
      <c r="A25" s="288" t="s">
        <v>222</v>
      </c>
      <c r="B25" s="206"/>
      <c r="C25" s="206"/>
      <c r="D25" s="206"/>
      <c r="E25" s="206"/>
      <c r="F25" s="206"/>
      <c r="G25" s="207"/>
    </row>
    <row r="26" spans="1:9">
      <c r="A26" s="288" t="s">
        <v>223</v>
      </c>
      <c r="B26" s="206"/>
      <c r="C26" s="206"/>
      <c r="D26" s="206"/>
      <c r="E26" s="206"/>
      <c r="F26" s="206"/>
      <c r="G26" s="207"/>
    </row>
    <row r="27" spans="1:9" ht="13.5">
      <c r="A27" s="288" t="s">
        <v>224</v>
      </c>
      <c r="B27" s="206"/>
      <c r="C27" s="206"/>
      <c r="D27" s="206"/>
      <c r="E27" s="206"/>
      <c r="F27" s="206"/>
      <c r="G27" s="207"/>
    </row>
    <row r="28" spans="1:9">
      <c r="A28" s="288" t="s">
        <v>225</v>
      </c>
      <c r="B28" s="206"/>
      <c r="C28" s="206"/>
      <c r="D28" s="206"/>
      <c r="E28" s="206"/>
      <c r="F28" s="206"/>
      <c r="G28" s="207"/>
      <c r="I28" s="8"/>
    </row>
    <row r="29" spans="1:9">
      <c r="A29" s="288" t="s">
        <v>226</v>
      </c>
      <c r="B29" s="206"/>
      <c r="C29" s="206"/>
      <c r="D29" s="206"/>
      <c r="E29" s="206"/>
      <c r="F29" s="206"/>
      <c r="G29" s="207"/>
    </row>
    <row r="30" spans="1:9">
      <c r="A30" s="288" t="s">
        <v>227</v>
      </c>
      <c r="B30" s="206"/>
      <c r="C30" s="206"/>
      <c r="D30" s="206"/>
      <c r="E30" s="206"/>
      <c r="F30" s="206"/>
      <c r="G30" s="207"/>
    </row>
    <row r="31" spans="1:9">
      <c r="A31" s="288" t="s">
        <v>228</v>
      </c>
      <c r="B31" s="206"/>
      <c r="C31" s="206"/>
      <c r="D31" s="206"/>
      <c r="E31" s="206"/>
      <c r="F31" s="206"/>
      <c r="G31" s="207"/>
    </row>
    <row r="32" spans="1:9">
      <c r="A32" s="288" t="s">
        <v>229</v>
      </c>
      <c r="B32" s="206"/>
      <c r="C32" s="206"/>
      <c r="D32" s="206"/>
      <c r="E32" s="206"/>
      <c r="F32" s="206"/>
      <c r="G32" s="207"/>
    </row>
    <row r="33" spans="1:7">
      <c r="A33" s="288" t="s">
        <v>230</v>
      </c>
      <c r="B33" s="206"/>
      <c r="C33" s="206"/>
      <c r="D33" s="206"/>
      <c r="E33" s="206"/>
      <c r="F33" s="206"/>
      <c r="G33" s="207"/>
    </row>
    <row r="34" spans="1:7">
      <c r="A34" s="288" t="s">
        <v>231</v>
      </c>
      <c r="B34" s="206"/>
      <c r="C34" s="206"/>
      <c r="D34" s="206"/>
      <c r="E34" s="206"/>
      <c r="F34" s="206"/>
      <c r="G34" s="207"/>
    </row>
    <row r="35" spans="1:7">
      <c r="A35" s="288" t="s">
        <v>232</v>
      </c>
      <c r="B35" s="206"/>
      <c r="C35" s="206"/>
      <c r="D35" s="206"/>
      <c r="E35" s="206"/>
      <c r="F35" s="206"/>
      <c r="G35" s="207"/>
    </row>
    <row r="36" spans="1:7">
      <c r="A36" s="288" t="s">
        <v>233</v>
      </c>
      <c r="B36" s="295"/>
      <c r="C36" s="296"/>
      <c r="D36" s="296"/>
      <c r="E36" s="296"/>
      <c r="F36" s="296"/>
      <c r="G36" s="297"/>
    </row>
    <row r="37" spans="1:7">
      <c r="A37" s="288" t="s">
        <v>234</v>
      </c>
      <c r="B37" s="295"/>
      <c r="C37" s="296"/>
      <c r="D37" s="296"/>
      <c r="E37" s="296"/>
      <c r="F37" s="296"/>
      <c r="G37" s="297"/>
    </row>
    <row r="38" spans="1:7">
      <c r="A38" s="288" t="s">
        <v>235</v>
      </c>
      <c r="B38" s="206"/>
      <c r="C38" s="206"/>
      <c r="D38" s="206"/>
      <c r="E38" s="206"/>
      <c r="F38" s="206"/>
      <c r="G38" s="207"/>
    </row>
    <row r="39" spans="1:7" ht="13.5" thickBot="1">
      <c r="A39" s="293" t="s">
        <v>236</v>
      </c>
      <c r="B39" s="294"/>
      <c r="C39" s="294"/>
      <c r="D39" s="294"/>
      <c r="E39" s="294"/>
      <c r="F39" s="294"/>
      <c r="G39" s="219"/>
    </row>
  </sheetData>
  <mergeCells count="6">
    <mergeCell ref="A5:G5"/>
    <mergeCell ref="A6:G6"/>
    <mergeCell ref="A1:G1"/>
    <mergeCell ref="A2:G2"/>
    <mergeCell ref="A3:G3"/>
    <mergeCell ref="A4:G4"/>
  </mergeCells>
  <phoneticPr fontId="2" type="noConversion"/>
  <pageMargins left="0.75" right="0.75" top="1" bottom="1" header="0.5" footer="0.5"/>
  <pageSetup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I45"/>
  <sheetViews>
    <sheetView workbookViewId="0">
      <selection activeCell="C37" sqref="C37"/>
    </sheetView>
  </sheetViews>
  <sheetFormatPr defaultRowHeight="12.75"/>
  <cols>
    <col min="1" max="1" width="33.28515625" customWidth="1"/>
    <col min="2" max="2" width="14" customWidth="1"/>
    <col min="3" max="3" width="13.28515625" customWidth="1"/>
    <col min="4" max="4" width="30.5703125" customWidth="1"/>
    <col min="6" max="6" width="32" customWidth="1"/>
  </cols>
  <sheetData>
    <row r="1" spans="1:6" ht="16.5" thickBot="1">
      <c r="A1" s="601" t="s">
        <v>94</v>
      </c>
      <c r="B1" s="602"/>
      <c r="C1" s="602"/>
      <c r="D1" s="602"/>
      <c r="E1" s="602"/>
      <c r="F1" s="603"/>
    </row>
    <row r="2" spans="1:6" ht="18.75" thickTop="1">
      <c r="A2" s="512" t="s">
        <v>237</v>
      </c>
      <c r="B2" s="513"/>
      <c r="C2" s="513"/>
      <c r="D2" s="513"/>
      <c r="E2" s="513"/>
      <c r="F2" s="514"/>
    </row>
    <row r="3" spans="1:6" ht="18.75" thickBot="1">
      <c r="A3" s="515" t="s">
        <v>101</v>
      </c>
      <c r="B3" s="516"/>
      <c r="C3" s="516"/>
      <c r="D3" s="516"/>
      <c r="E3" s="516"/>
      <c r="F3" s="517"/>
    </row>
    <row r="4" spans="1:6" ht="18.75" thickBot="1">
      <c r="A4" s="554"/>
      <c r="B4" s="543"/>
      <c r="C4" s="543"/>
      <c r="D4" s="543"/>
      <c r="E4" s="543"/>
      <c r="F4" s="544"/>
    </row>
    <row r="5" spans="1:6">
      <c r="A5" s="595" t="s">
        <v>112</v>
      </c>
      <c r="B5" s="596"/>
      <c r="C5" s="596"/>
      <c r="D5" s="596"/>
      <c r="E5" s="596"/>
      <c r="F5" s="597"/>
    </row>
    <row r="6" spans="1:6">
      <c r="A6" s="598" t="s">
        <v>113</v>
      </c>
      <c r="B6" s="599"/>
      <c r="C6" s="599"/>
      <c r="D6" s="599"/>
      <c r="E6" s="599"/>
      <c r="F6" s="600"/>
    </row>
    <row r="7" spans="1:6" ht="13.5" thickBot="1">
      <c r="A7" s="588" t="s">
        <v>114</v>
      </c>
      <c r="B7" s="589"/>
      <c r="C7" s="589"/>
      <c r="D7" s="589"/>
      <c r="E7" s="589" t="s">
        <v>0</v>
      </c>
      <c r="F7" s="590"/>
    </row>
    <row r="8" spans="1:6" ht="18.75" thickBot="1">
      <c r="A8" s="554"/>
      <c r="B8" s="543"/>
      <c r="C8" s="543"/>
      <c r="D8" s="543"/>
      <c r="E8" s="543"/>
      <c r="F8" s="544"/>
    </row>
    <row r="9" spans="1:6" ht="15" thickBot="1">
      <c r="A9" s="289"/>
      <c r="B9" s="290" t="s">
        <v>127</v>
      </c>
      <c r="C9" s="269" t="s">
        <v>238</v>
      </c>
      <c r="D9" s="269" t="s">
        <v>239</v>
      </c>
      <c r="E9" s="593" t="s">
        <v>240</v>
      </c>
      <c r="F9" s="594"/>
    </row>
    <row r="10" spans="1:6" s="302" customFormat="1" ht="15.75" customHeight="1">
      <c r="A10" s="298" t="s">
        <v>205</v>
      </c>
      <c r="B10" s="299" t="s">
        <v>117</v>
      </c>
      <c r="C10" s="291"/>
      <c r="D10" s="291"/>
      <c r="E10" s="300"/>
      <c r="F10" s="301"/>
    </row>
    <row r="11" spans="1:6" s="302" customFormat="1" ht="16.5" customHeight="1">
      <c r="A11" s="298" t="s">
        <v>206</v>
      </c>
      <c r="B11" s="299" t="s">
        <v>117</v>
      </c>
      <c r="C11" s="291"/>
      <c r="D11" s="291"/>
      <c r="E11" s="300"/>
      <c r="F11" s="301"/>
    </row>
    <row r="12" spans="1:6" s="302" customFormat="1">
      <c r="A12" s="298" t="s">
        <v>241</v>
      </c>
      <c r="B12" s="299" t="s">
        <v>117</v>
      </c>
      <c r="C12" s="291"/>
      <c r="D12" s="291"/>
      <c r="E12" s="300"/>
      <c r="F12" s="301"/>
    </row>
    <row r="13" spans="1:6" s="302" customFormat="1">
      <c r="A13" s="298" t="s">
        <v>208</v>
      </c>
      <c r="B13" s="299" t="s">
        <v>117</v>
      </c>
      <c r="C13" s="291"/>
      <c r="D13" s="291"/>
      <c r="E13" s="300"/>
      <c r="F13" s="301"/>
    </row>
    <row r="14" spans="1:6" s="302" customFormat="1">
      <c r="A14" s="298" t="s">
        <v>209</v>
      </c>
      <c r="B14" s="299" t="s">
        <v>117</v>
      </c>
      <c r="C14" s="291"/>
      <c r="D14" s="291"/>
      <c r="E14" s="300"/>
      <c r="F14" s="301"/>
    </row>
    <row r="15" spans="1:6" s="302" customFormat="1">
      <c r="A15" s="298" t="s">
        <v>210</v>
      </c>
      <c r="B15" s="299" t="s">
        <v>117</v>
      </c>
      <c r="C15" s="291"/>
      <c r="D15" s="291"/>
      <c r="E15" s="300"/>
      <c r="F15" s="301"/>
    </row>
    <row r="16" spans="1:6" s="302" customFormat="1">
      <c r="A16" s="303" t="s">
        <v>242</v>
      </c>
      <c r="B16" s="299" t="s">
        <v>117</v>
      </c>
      <c r="C16" s="291"/>
      <c r="D16" s="291"/>
      <c r="E16" s="300"/>
      <c r="F16" s="301"/>
    </row>
    <row r="17" spans="1:9" s="302" customFormat="1">
      <c r="A17" s="298" t="s">
        <v>212</v>
      </c>
      <c r="B17" s="299" t="s">
        <v>117</v>
      </c>
      <c r="C17" s="291"/>
      <c r="D17" s="291"/>
      <c r="E17" s="300"/>
      <c r="F17" s="301"/>
    </row>
    <row r="18" spans="1:9" s="302" customFormat="1">
      <c r="A18" s="298" t="s">
        <v>213</v>
      </c>
      <c r="B18" s="299" t="s">
        <v>117</v>
      </c>
      <c r="C18" s="291"/>
      <c r="D18" s="291"/>
      <c r="E18" s="300"/>
      <c r="F18" s="301"/>
    </row>
    <row r="19" spans="1:9" s="302" customFormat="1">
      <c r="A19" s="298" t="s">
        <v>214</v>
      </c>
      <c r="B19" s="299" t="s">
        <v>117</v>
      </c>
      <c r="C19" s="291"/>
      <c r="D19" s="291"/>
      <c r="E19" s="300"/>
      <c r="F19" s="301"/>
    </row>
    <row r="20" spans="1:9" s="302" customFormat="1">
      <c r="A20" s="298" t="s">
        <v>215</v>
      </c>
      <c r="B20" s="299" t="s">
        <v>117</v>
      </c>
      <c r="C20" s="291"/>
      <c r="D20" s="291"/>
      <c r="E20" s="300"/>
      <c r="F20" s="301"/>
    </row>
    <row r="21" spans="1:9" s="302" customFormat="1">
      <c r="A21" s="303" t="s">
        <v>216</v>
      </c>
      <c r="B21" s="299" t="s">
        <v>117</v>
      </c>
      <c r="C21" s="291"/>
      <c r="D21" s="291"/>
      <c r="E21" s="300"/>
      <c r="F21" s="301"/>
    </row>
    <row r="22" spans="1:9" s="302" customFormat="1">
      <c r="A22" s="298" t="s">
        <v>217</v>
      </c>
      <c r="B22" s="299" t="s">
        <v>117</v>
      </c>
      <c r="C22" s="291"/>
      <c r="D22" s="291"/>
      <c r="E22" s="300"/>
      <c r="F22" s="301"/>
    </row>
    <row r="23" spans="1:9" s="302" customFormat="1">
      <c r="A23" s="298" t="s">
        <v>218</v>
      </c>
      <c r="B23" s="299" t="s">
        <v>117</v>
      </c>
      <c r="C23" s="291"/>
      <c r="D23" s="291"/>
      <c r="E23" s="300"/>
      <c r="F23" s="301"/>
    </row>
    <row r="24" spans="1:9" s="302" customFormat="1">
      <c r="A24" s="298" t="s">
        <v>219</v>
      </c>
      <c r="B24" s="299" t="s">
        <v>117</v>
      </c>
      <c r="C24" s="291"/>
      <c r="D24" s="291"/>
      <c r="E24" s="300"/>
      <c r="F24" s="301"/>
    </row>
    <row r="25" spans="1:9" s="302" customFormat="1">
      <c r="A25" s="298" t="s">
        <v>221</v>
      </c>
      <c r="B25" s="299" t="s">
        <v>117</v>
      </c>
      <c r="C25" s="291"/>
      <c r="D25" s="291"/>
      <c r="E25" s="300"/>
      <c r="F25" s="301"/>
    </row>
    <row r="26" spans="1:9" s="302" customFormat="1">
      <c r="A26" s="298" t="s">
        <v>220</v>
      </c>
      <c r="B26" s="299" t="s">
        <v>117</v>
      </c>
      <c r="C26" s="291"/>
      <c r="D26" s="291"/>
      <c r="E26" s="300"/>
      <c r="F26" s="301"/>
    </row>
    <row r="27" spans="1:9" s="302" customFormat="1">
      <c r="A27" s="303" t="s">
        <v>243</v>
      </c>
      <c r="B27" s="299" t="s">
        <v>117</v>
      </c>
      <c r="C27" s="291"/>
      <c r="D27" s="291"/>
      <c r="E27" s="300"/>
      <c r="F27" s="301"/>
    </row>
    <row r="28" spans="1:9" s="302" customFormat="1">
      <c r="A28" s="298" t="s">
        <v>244</v>
      </c>
      <c r="B28" s="299" t="s">
        <v>117</v>
      </c>
      <c r="C28" s="291"/>
      <c r="D28" s="291"/>
      <c r="E28" s="300"/>
      <c r="F28" s="301"/>
      <c r="I28" s="304"/>
    </row>
    <row r="29" spans="1:9" s="302" customFormat="1">
      <c r="A29" s="298" t="s">
        <v>223</v>
      </c>
      <c r="B29" s="299" t="s">
        <v>117</v>
      </c>
      <c r="C29" s="291"/>
      <c r="D29" s="291"/>
      <c r="E29" s="300"/>
      <c r="F29" s="301"/>
    </row>
    <row r="30" spans="1:9" s="302" customFormat="1" ht="15.75">
      <c r="A30" s="298" t="s">
        <v>245</v>
      </c>
      <c r="B30" s="299" t="s">
        <v>117</v>
      </c>
      <c r="C30" s="291"/>
      <c r="D30" s="291"/>
      <c r="E30" s="300"/>
      <c r="F30" s="301"/>
    </row>
    <row r="31" spans="1:9" s="302" customFormat="1">
      <c r="A31" s="298" t="s">
        <v>225</v>
      </c>
      <c r="B31" s="299" t="s">
        <v>117</v>
      </c>
      <c r="C31" s="291"/>
      <c r="D31" s="291"/>
      <c r="E31" s="300"/>
      <c r="F31" s="301"/>
    </row>
    <row r="32" spans="1:9" s="302" customFormat="1">
      <c r="A32" s="298" t="s">
        <v>226</v>
      </c>
      <c r="B32" s="299" t="s">
        <v>117</v>
      </c>
      <c r="C32" s="291"/>
      <c r="D32" s="291"/>
      <c r="E32" s="300"/>
      <c r="F32" s="301"/>
    </row>
    <row r="33" spans="1:6" s="302" customFormat="1">
      <c r="A33" s="298" t="s">
        <v>246</v>
      </c>
      <c r="B33" s="299" t="s">
        <v>117</v>
      </c>
      <c r="C33" s="291"/>
      <c r="D33" s="291"/>
      <c r="E33" s="300"/>
      <c r="F33" s="301"/>
    </row>
    <row r="34" spans="1:6" s="302" customFormat="1">
      <c r="A34" s="298" t="s">
        <v>227</v>
      </c>
      <c r="B34" s="299" t="s">
        <v>117</v>
      </c>
      <c r="C34" s="291"/>
      <c r="D34" s="291"/>
      <c r="E34" s="300"/>
      <c r="F34" s="301"/>
    </row>
    <row r="35" spans="1:6" s="302" customFormat="1">
      <c r="A35" s="298" t="s">
        <v>228</v>
      </c>
      <c r="B35" s="299" t="s">
        <v>117</v>
      </c>
      <c r="C35" s="291"/>
      <c r="D35" s="291"/>
      <c r="E35" s="300"/>
      <c r="F35" s="301"/>
    </row>
    <row r="36" spans="1:6" s="302" customFormat="1">
      <c r="A36" s="303" t="s">
        <v>229</v>
      </c>
      <c r="B36" s="299" t="s">
        <v>117</v>
      </c>
      <c r="C36" s="291"/>
      <c r="D36" s="291"/>
      <c r="E36" s="300"/>
      <c r="F36" s="301"/>
    </row>
    <row r="37" spans="1:6" s="302" customFormat="1">
      <c r="A37" s="303" t="s">
        <v>230</v>
      </c>
      <c r="B37" s="299" t="s">
        <v>117</v>
      </c>
      <c r="C37" s="291"/>
      <c r="D37" s="291"/>
      <c r="E37" s="300"/>
      <c r="F37" s="301"/>
    </row>
    <row r="38" spans="1:6" s="302" customFormat="1">
      <c r="A38" s="298" t="s">
        <v>231</v>
      </c>
      <c r="B38" s="299" t="s">
        <v>117</v>
      </c>
      <c r="C38" s="291"/>
      <c r="D38" s="291"/>
      <c r="E38" s="300"/>
      <c r="F38" s="301"/>
    </row>
    <row r="39" spans="1:6" s="302" customFormat="1">
      <c r="A39" s="303" t="s">
        <v>232</v>
      </c>
      <c r="B39" s="299" t="s">
        <v>117</v>
      </c>
      <c r="C39" s="291"/>
      <c r="D39" s="291"/>
      <c r="E39" s="300"/>
      <c r="F39" s="301"/>
    </row>
    <row r="40" spans="1:6" s="302" customFormat="1">
      <c r="A40" s="298" t="s">
        <v>233</v>
      </c>
      <c r="B40" s="299" t="s">
        <v>117</v>
      </c>
      <c r="C40" s="291"/>
      <c r="D40" s="291"/>
      <c r="E40" s="300"/>
      <c r="F40" s="301"/>
    </row>
    <row r="41" spans="1:6" s="302" customFormat="1">
      <c r="A41" s="298" t="s">
        <v>234</v>
      </c>
      <c r="B41" s="299" t="s">
        <v>117</v>
      </c>
      <c r="C41" s="291"/>
      <c r="D41" s="291"/>
      <c r="E41" s="300"/>
      <c r="F41" s="301"/>
    </row>
    <row r="42" spans="1:6" s="302" customFormat="1">
      <c r="A42" s="298" t="s">
        <v>247</v>
      </c>
      <c r="B42" s="299" t="s">
        <v>117</v>
      </c>
      <c r="C42" s="291"/>
      <c r="D42" s="291"/>
      <c r="E42" s="300"/>
      <c r="F42" s="301"/>
    </row>
    <row r="43" spans="1:6" s="302" customFormat="1" ht="13.5" thickBot="1">
      <c r="A43" s="305" t="s">
        <v>236</v>
      </c>
      <c r="B43" s="306" t="s">
        <v>117</v>
      </c>
      <c r="C43" s="292"/>
      <c r="D43" s="292"/>
      <c r="E43" s="307"/>
      <c r="F43" s="308"/>
    </row>
    <row r="44" spans="1:6" ht="18.75" thickBot="1">
      <c r="A44" s="554"/>
      <c r="B44" s="543"/>
      <c r="C44" s="543"/>
      <c r="D44" s="543"/>
      <c r="E44" s="543"/>
      <c r="F44" s="544"/>
    </row>
    <row r="45" spans="1:6" ht="13.5" thickBot="1">
      <c r="A45" s="591" t="s">
        <v>248</v>
      </c>
      <c r="B45" s="578"/>
      <c r="C45" s="578"/>
      <c r="D45" s="578"/>
      <c r="E45" s="578"/>
      <c r="F45" s="592"/>
    </row>
  </sheetData>
  <mergeCells count="12">
    <mergeCell ref="A5:F5"/>
    <mergeCell ref="A6:F6"/>
    <mergeCell ref="A1:F1"/>
    <mergeCell ref="A2:F2"/>
    <mergeCell ref="A3:F3"/>
    <mergeCell ref="A4:F4"/>
    <mergeCell ref="A7:D7"/>
    <mergeCell ref="E7:F7"/>
    <mergeCell ref="A45:F45"/>
    <mergeCell ref="A44:F44"/>
    <mergeCell ref="A8:F8"/>
    <mergeCell ref="E9:F9"/>
  </mergeCells>
  <phoneticPr fontId="2" type="noConversion"/>
  <pageMargins left="0.75" right="0.75" top="1" bottom="1" header="0.5" footer="0.5"/>
  <pageSetup scale="9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9"/>
  <sheetViews>
    <sheetView workbookViewId="0">
      <selection activeCell="H3" sqref="H3"/>
    </sheetView>
  </sheetViews>
  <sheetFormatPr defaultRowHeight="12.75"/>
  <cols>
    <col min="1" max="1" width="27.85546875" customWidth="1"/>
    <col min="2" max="2" width="13.85546875" customWidth="1"/>
    <col min="3" max="3" width="11.7109375" customWidth="1"/>
    <col min="4" max="4" width="15" customWidth="1"/>
    <col min="5" max="5" width="15.7109375" customWidth="1"/>
    <col min="6" max="6" width="33.85546875" customWidth="1"/>
  </cols>
  <sheetData>
    <row r="1" spans="1:6" ht="16.5" thickBot="1">
      <c r="A1" s="604" t="s">
        <v>94</v>
      </c>
      <c r="B1" s="605"/>
      <c r="C1" s="605"/>
      <c r="D1" s="605"/>
      <c r="E1" s="605"/>
      <c r="F1" s="606"/>
    </row>
    <row r="2" spans="1:6" ht="18.75" thickTop="1">
      <c r="A2" s="512" t="s">
        <v>149</v>
      </c>
      <c r="B2" s="607"/>
      <c r="C2" s="607"/>
      <c r="D2" s="607"/>
      <c r="E2" s="607"/>
      <c r="F2" s="608"/>
    </row>
    <row r="3" spans="1:6" ht="18.75" thickBot="1">
      <c r="A3" s="572" t="s">
        <v>150</v>
      </c>
      <c r="B3" s="609"/>
      <c r="C3" s="609"/>
      <c r="D3" s="609"/>
      <c r="E3" s="609"/>
      <c r="F3" s="610"/>
    </row>
    <row r="4" spans="1:6" ht="13.5" thickBot="1">
      <c r="A4" s="611"/>
      <c r="B4" s="612"/>
      <c r="C4" s="612"/>
      <c r="D4" s="612"/>
      <c r="E4" s="613"/>
      <c r="F4" s="614"/>
    </row>
    <row r="5" spans="1:6">
      <c r="A5" s="57" t="s">
        <v>0</v>
      </c>
      <c r="B5" s="621"/>
      <c r="C5" s="622"/>
      <c r="D5" s="622"/>
      <c r="E5" s="622"/>
      <c r="F5" s="623"/>
    </row>
    <row r="6" spans="1:6">
      <c r="A6" s="49" t="s">
        <v>151</v>
      </c>
      <c r="B6" s="624"/>
      <c r="C6" s="625"/>
      <c r="D6" s="625"/>
      <c r="E6" s="625"/>
      <c r="F6" s="626"/>
    </row>
    <row r="7" spans="1:6" ht="13.5" thickBot="1">
      <c r="A7" s="268" t="s">
        <v>152</v>
      </c>
      <c r="B7" s="627"/>
      <c r="C7" s="628"/>
      <c r="D7" s="628"/>
      <c r="E7" s="628"/>
      <c r="F7" s="629"/>
    </row>
    <row r="8" spans="1:6" ht="13.5" thickBot="1">
      <c r="A8" s="611"/>
      <c r="B8" s="612"/>
      <c r="C8" s="612"/>
      <c r="D8" s="612"/>
      <c r="E8" s="612"/>
      <c r="F8" s="630"/>
    </row>
    <row r="9" spans="1:6" ht="16.5" thickBot="1">
      <c r="A9" s="615" t="s">
        <v>153</v>
      </c>
      <c r="B9" s="616"/>
      <c r="C9" s="616"/>
      <c r="D9" s="616"/>
      <c r="E9" s="616"/>
      <c r="F9" s="617"/>
    </row>
    <row r="10" spans="1:6" ht="13.5" thickBot="1">
      <c r="A10" s="46" t="s">
        <v>154</v>
      </c>
      <c r="B10" s="269" t="s">
        <v>155</v>
      </c>
      <c r="C10" s="259" t="s">
        <v>156</v>
      </c>
      <c r="D10" s="269" t="s">
        <v>157</v>
      </c>
      <c r="E10" s="269" t="s">
        <v>158</v>
      </c>
      <c r="F10" s="270" t="s">
        <v>115</v>
      </c>
    </row>
    <row r="11" spans="1:6">
      <c r="A11" s="271" t="s">
        <v>159</v>
      </c>
      <c r="B11" s="272" t="s">
        <v>160</v>
      </c>
      <c r="C11" s="272" t="s">
        <v>161</v>
      </c>
      <c r="D11" s="272"/>
      <c r="E11" s="273"/>
      <c r="F11" s="261"/>
    </row>
    <row r="12" spans="1:6">
      <c r="A12" s="274" t="s">
        <v>159</v>
      </c>
      <c r="B12" s="275" t="s">
        <v>162</v>
      </c>
      <c r="C12" s="275" t="s">
        <v>161</v>
      </c>
      <c r="D12" s="275"/>
      <c r="E12" s="211"/>
      <c r="F12" s="205"/>
    </row>
    <row r="13" spans="1:6">
      <c r="A13" s="274" t="s">
        <v>163</v>
      </c>
      <c r="B13" s="275" t="s">
        <v>162</v>
      </c>
      <c r="C13" s="275" t="s">
        <v>161</v>
      </c>
      <c r="D13" s="275"/>
      <c r="E13" s="211"/>
      <c r="F13" s="205"/>
    </row>
    <row r="14" spans="1:6">
      <c r="A14" s="274" t="s">
        <v>163</v>
      </c>
      <c r="B14" s="275" t="s">
        <v>164</v>
      </c>
      <c r="C14" s="275" t="s">
        <v>161</v>
      </c>
      <c r="D14" s="275"/>
      <c r="E14" s="211"/>
      <c r="F14" s="205"/>
    </row>
    <row r="15" spans="1:6">
      <c r="A15" s="274" t="s">
        <v>163</v>
      </c>
      <c r="B15" s="275" t="s">
        <v>165</v>
      </c>
      <c r="C15" s="275" t="s">
        <v>166</v>
      </c>
      <c r="D15" s="275"/>
      <c r="E15" s="211"/>
      <c r="F15" s="205"/>
    </row>
    <row r="16" spans="1:6">
      <c r="A16" s="274" t="s">
        <v>167</v>
      </c>
      <c r="B16" s="275" t="s">
        <v>168</v>
      </c>
      <c r="C16" s="275" t="s">
        <v>161</v>
      </c>
      <c r="D16" s="275"/>
      <c r="E16" s="211"/>
      <c r="F16" s="205"/>
    </row>
    <row r="17" spans="1:9">
      <c r="A17" s="274" t="s">
        <v>167</v>
      </c>
      <c r="B17" s="276" t="s">
        <v>168</v>
      </c>
      <c r="C17" s="276" t="s">
        <v>166</v>
      </c>
      <c r="D17" s="276"/>
      <c r="E17" s="211"/>
      <c r="F17" s="205"/>
    </row>
    <row r="18" spans="1:9">
      <c r="A18" s="274" t="s">
        <v>169</v>
      </c>
      <c r="B18" s="275" t="s">
        <v>162</v>
      </c>
      <c r="C18" s="275" t="s">
        <v>161</v>
      </c>
      <c r="D18" s="276"/>
      <c r="E18" s="211"/>
      <c r="F18" s="205"/>
    </row>
    <row r="19" spans="1:9" ht="13.5" thickBot="1">
      <c r="A19" s="267" t="s">
        <v>170</v>
      </c>
      <c r="B19" s="277" t="s">
        <v>162</v>
      </c>
      <c r="C19" s="277" t="s">
        <v>161</v>
      </c>
      <c r="D19" s="277"/>
      <c r="E19" s="278"/>
      <c r="F19" s="265"/>
    </row>
    <row r="20" spans="1:9" ht="16.5" thickBot="1">
      <c r="A20" s="618" t="s">
        <v>171</v>
      </c>
      <c r="B20" s="619"/>
      <c r="C20" s="619"/>
      <c r="D20" s="619"/>
      <c r="E20" s="619"/>
      <c r="F20" s="620"/>
    </row>
    <row r="21" spans="1:9" ht="13.5" thickBot="1">
      <c r="A21" s="46" t="s">
        <v>154</v>
      </c>
      <c r="B21" s="269" t="s">
        <v>155</v>
      </c>
      <c r="C21" s="259" t="s">
        <v>156</v>
      </c>
      <c r="D21" s="269" t="s">
        <v>157</v>
      </c>
      <c r="E21" s="269" t="s">
        <v>158</v>
      </c>
      <c r="F21" s="270" t="s">
        <v>115</v>
      </c>
    </row>
    <row r="22" spans="1:9">
      <c r="A22" s="271" t="s">
        <v>172</v>
      </c>
      <c r="B22" s="272" t="s">
        <v>173</v>
      </c>
      <c r="C22" s="272"/>
      <c r="D22" s="279"/>
      <c r="E22" s="280"/>
      <c r="F22" s="281"/>
    </row>
    <row r="23" spans="1:9">
      <c r="A23" s="274" t="s">
        <v>172</v>
      </c>
      <c r="B23" s="275" t="s">
        <v>174</v>
      </c>
      <c r="C23" s="275"/>
      <c r="D23" s="276"/>
      <c r="E23" s="282"/>
      <c r="F23" s="283"/>
    </row>
    <row r="24" spans="1:9">
      <c r="A24" s="274" t="s">
        <v>175</v>
      </c>
      <c r="B24" s="275" t="s">
        <v>176</v>
      </c>
      <c r="C24" s="275" t="s">
        <v>177</v>
      </c>
      <c r="D24" s="276"/>
      <c r="E24" s="282"/>
      <c r="F24" s="283"/>
    </row>
    <row r="25" spans="1:9">
      <c r="A25" s="274" t="s">
        <v>175</v>
      </c>
      <c r="B25" s="275" t="s">
        <v>178</v>
      </c>
      <c r="C25" s="275" t="s">
        <v>177</v>
      </c>
      <c r="D25" s="276"/>
      <c r="E25" s="282"/>
      <c r="F25" s="283"/>
    </row>
    <row r="26" spans="1:9">
      <c r="A26" s="274" t="s">
        <v>175</v>
      </c>
      <c r="B26" s="275"/>
      <c r="C26" s="275" t="s">
        <v>179</v>
      </c>
      <c r="D26" s="276"/>
      <c r="E26" s="282"/>
      <c r="F26" s="283"/>
    </row>
    <row r="27" spans="1:9">
      <c r="A27" s="274" t="s">
        <v>180</v>
      </c>
      <c r="B27" s="275" t="s">
        <v>181</v>
      </c>
      <c r="C27" s="275" t="s">
        <v>182</v>
      </c>
      <c r="D27" s="276"/>
      <c r="E27" s="282"/>
      <c r="F27" s="283"/>
    </row>
    <row r="28" spans="1:9">
      <c r="A28" s="274" t="s">
        <v>183</v>
      </c>
      <c r="B28" s="275"/>
      <c r="C28" s="275"/>
      <c r="D28" s="276"/>
      <c r="E28" s="282"/>
      <c r="F28" s="283"/>
      <c r="I28" s="8"/>
    </row>
    <row r="29" spans="1:9">
      <c r="A29" s="274" t="s">
        <v>184</v>
      </c>
      <c r="B29" s="275" t="s">
        <v>185</v>
      </c>
      <c r="C29" s="275"/>
      <c r="D29" s="276"/>
      <c r="E29" s="282"/>
      <c r="F29" s="283"/>
    </row>
    <row r="30" spans="1:9">
      <c r="A30" s="274" t="s">
        <v>186</v>
      </c>
      <c r="B30" s="275" t="s">
        <v>187</v>
      </c>
      <c r="C30" s="275"/>
      <c r="D30" s="276"/>
      <c r="E30" s="282"/>
      <c r="F30" s="283"/>
    </row>
    <row r="31" spans="1:9">
      <c r="A31" s="274" t="s">
        <v>186</v>
      </c>
      <c r="B31" s="275" t="s">
        <v>188</v>
      </c>
      <c r="C31" s="275"/>
      <c r="D31" s="276"/>
      <c r="E31" s="282"/>
      <c r="F31" s="283"/>
    </row>
    <row r="32" spans="1:9">
      <c r="A32" s="274" t="s">
        <v>186</v>
      </c>
      <c r="B32" s="275"/>
      <c r="C32" s="275" t="s">
        <v>189</v>
      </c>
      <c r="D32" s="276"/>
      <c r="E32" s="282"/>
      <c r="F32" s="283"/>
    </row>
    <row r="33" spans="1:6">
      <c r="A33" s="274" t="s">
        <v>190</v>
      </c>
      <c r="B33" s="275" t="s">
        <v>191</v>
      </c>
      <c r="C33" s="275"/>
      <c r="D33" s="276"/>
      <c r="E33" s="282"/>
      <c r="F33" s="283"/>
    </row>
    <row r="34" spans="1:6">
      <c r="A34" s="274" t="s">
        <v>192</v>
      </c>
      <c r="B34" s="275"/>
      <c r="C34" s="275" t="s">
        <v>193</v>
      </c>
      <c r="D34" s="276"/>
      <c r="E34" s="282"/>
      <c r="F34" s="283"/>
    </row>
    <row r="35" spans="1:6">
      <c r="A35" s="274" t="s">
        <v>194</v>
      </c>
      <c r="B35" s="275" t="s">
        <v>195</v>
      </c>
      <c r="C35" s="275" t="s">
        <v>177</v>
      </c>
      <c r="D35" s="276"/>
      <c r="E35" s="282"/>
      <c r="F35" s="283"/>
    </row>
    <row r="36" spans="1:6">
      <c r="A36" s="274" t="s">
        <v>196</v>
      </c>
      <c r="B36" s="275" t="s">
        <v>197</v>
      </c>
      <c r="C36" s="275" t="s">
        <v>166</v>
      </c>
      <c r="D36" s="276"/>
      <c r="E36" s="282"/>
      <c r="F36" s="283"/>
    </row>
    <row r="37" spans="1:6">
      <c r="A37" s="274" t="s">
        <v>198</v>
      </c>
      <c r="B37" s="275" t="s">
        <v>199</v>
      </c>
      <c r="C37" s="275" t="s">
        <v>166</v>
      </c>
      <c r="D37" s="276"/>
      <c r="E37" s="282"/>
      <c r="F37" s="283"/>
    </row>
    <row r="38" spans="1:6">
      <c r="A38" s="274" t="s">
        <v>200</v>
      </c>
      <c r="B38" s="275" t="s">
        <v>168</v>
      </c>
      <c r="C38" s="275" t="s">
        <v>161</v>
      </c>
      <c r="D38" s="276"/>
      <c r="E38" s="282"/>
      <c r="F38" s="283"/>
    </row>
    <row r="39" spans="1:6" ht="13.5" thickBot="1">
      <c r="A39" s="267" t="s">
        <v>201</v>
      </c>
      <c r="B39" s="277"/>
      <c r="C39" s="277"/>
      <c r="D39" s="277"/>
      <c r="E39" s="278"/>
      <c r="F39" s="265"/>
    </row>
  </sheetData>
  <mergeCells count="10">
    <mergeCell ref="A1:F1"/>
    <mergeCell ref="A2:F2"/>
    <mergeCell ref="A3:F3"/>
    <mergeCell ref="A4:F4"/>
    <mergeCell ref="A9:F9"/>
    <mergeCell ref="A20:F20"/>
    <mergeCell ref="B5:F5"/>
    <mergeCell ref="B6:F6"/>
    <mergeCell ref="B7:F7"/>
    <mergeCell ref="A8:F8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Isolation Tool</vt:lpstr>
      <vt:lpstr>Surge Planning Master</vt:lpstr>
      <vt:lpstr>Emergency Census Tool</vt:lpstr>
      <vt:lpstr>Response Tool</vt:lpstr>
      <vt:lpstr>Facility Assessment &amp; Checklist</vt:lpstr>
      <vt:lpstr>Facility Expansion Catalog</vt:lpstr>
      <vt:lpstr>Equip &amp; Supply Needs Assess</vt:lpstr>
      <vt:lpstr>Equip &amp; Supply Checklist</vt:lpstr>
      <vt:lpstr>Pharma Cache</vt:lpstr>
      <vt:lpstr>Sheet1</vt:lpstr>
      <vt:lpstr>'Emergency Census Tool'!Print_Area</vt:lpstr>
      <vt:lpstr>'Equip &amp; Supply Checklist'!Print_Area</vt:lpstr>
      <vt:lpstr>'Equip &amp; Supply Needs Assess'!Print_Area</vt:lpstr>
      <vt:lpstr>'Facility Assessment &amp; Checklist'!Print_Area</vt:lpstr>
      <vt:lpstr>'Facility Expansion Catalog'!Print_Area</vt:lpstr>
      <vt:lpstr>'Isolation Tool'!Print_Area</vt:lpstr>
      <vt:lpstr>'Pharma Cache'!Print_Area</vt:lpstr>
      <vt:lpstr>'Response Tool'!Print_Area</vt:lpstr>
      <vt:lpstr>'Surge Planning Master'!Print_Area</vt:lpstr>
    </vt:vector>
  </TitlesOfParts>
  <Company>NYC.GOV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Department of Health and Mental Hygiene</dc:creator>
  <cp:lastModifiedBy>Jeffrey Grossman</cp:lastModifiedBy>
  <cp:lastPrinted>2013-09-25T20:09:22Z</cp:lastPrinted>
  <dcterms:created xsi:type="dcterms:W3CDTF">2008-08-14T14:00:59Z</dcterms:created>
  <dcterms:modified xsi:type="dcterms:W3CDTF">2020-03-26T16:42:06Z</dcterms:modified>
</cp:coreProperties>
</file>