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08"/>
  <workbookPr/>
  <mc:AlternateContent xmlns:mc="http://schemas.openxmlformats.org/markup-compatibility/2006">
    <mc:Choice Requires="x15">
      <x15ac:absPath xmlns:x15ac="http://schemas.microsoft.com/office/spreadsheetml/2010/11/ac" url="\\lfkdshome\oace\Planning\WATE~944\10~00)RJ.MOD\LTCP~J1W\2-SA~4Z(\WQSA~O!6\CITY~D0U\"/>
    </mc:Choice>
  </mc:AlternateContent>
  <xr:revisionPtr revIDLastSave="0" documentId="8_{3C18AE08-B1B1-47AE-9898-B00B208B4D34}" xr6:coauthVersionLast="45" xr6:coauthVersionMax="45" xr10:uidLastSave="{00000000-0000-0000-0000-000000000000}"/>
  <bookViews>
    <workbookView xWindow="0" yWindow="0" windowWidth="23415" windowHeight="11100" tabRatio="815" xr2:uid="{00000000-000D-0000-FFFF-FFFF00000000}"/>
  </bookViews>
  <sheets>
    <sheet name="Sampling Location Map" sheetId="1" r:id="rId1"/>
    <sheet name="LTCP2 Receiving Water Sampling " sheetId="2" r:id="rId2"/>
    <sheet name="CSO Sampling" sheetId="4" r:id="rId3"/>
    <sheet name="MS4 Sampling" sheetId="5" r:id="rId4"/>
    <sheet name="YSI Data" sheetId="6" r:id="rId5"/>
    <sheet name="HSM N6" sheetId="8" r:id="rId6"/>
    <sheet name="HSM K1" sheetId="10" r:id="rId7"/>
    <sheet name="HSM K2" sheetId="11" r:id="rId8"/>
    <sheet name="HSM K3" sheetId="12" r:id="rId9"/>
    <sheet name="HSM N7" sheetId="13" r:id="rId10"/>
    <sheet name="HSM N8" sheetId="14" r:id="rId11"/>
    <sheet name="HSM N9" sheetId="15" r:id="rId12"/>
    <sheet name="HSM GB1" sheetId="16" r:id="rId13"/>
    <sheet name="HSM K6" sheetId="17" r:id="rId14"/>
    <sheet name="HSM K5A" sheetId="18" r:id="rId15"/>
    <sheet name="HSM K5" sheetId="32" r:id="rId16"/>
    <sheet name="HSM K4" sheetId="33" r:id="rId17"/>
    <sheet name="Sentinel Station S16" sheetId="19" r:id="rId18"/>
    <sheet name="Sentinel Station S17" sheetId="20" r:id="rId19"/>
    <sheet name="Sentinel Station S18" sheetId="21" r:id="rId20"/>
    <sheet name="Sentinel Station S19" sheetId="22" r:id="rId21"/>
    <sheet name="Sentinel Station S39" sheetId="23" r:id="rId22"/>
    <sheet name="Sentinel Station S40" sheetId="24" r:id="rId23"/>
    <sheet name="Sentinel Station S41" sheetId="25" r:id="rId24"/>
    <sheet name="Sentinel Station S42" sheetId="26" r:id="rId25"/>
    <sheet name="Sentinel Station S43" sheetId="27" r:id="rId26"/>
    <sheet name="Sentinel Station S44" sheetId="28" r:id="rId27"/>
    <sheet name="Sentinel Station S69" sheetId="29" r:id="rId28"/>
    <sheet name="Sentinel Station S70" sheetId="30" r:id="rId29"/>
    <sheet name="Sentinel Station S73" sheetId="31" r:id="rId30"/>
    <sheet name="Sentinel Station S71" sheetId="34" r:id="rId31"/>
    <sheet name="Sentinel Station S72" sheetId="35" r:id="rId32"/>
    <sheet name="Sentinel Station S45" sheetId="36" r:id="rId3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42" i="4" l="1"/>
  <c r="R42" i="4"/>
  <c r="S41" i="4"/>
  <c r="R41" i="4"/>
  <c r="P42" i="4"/>
  <c r="O42" i="4"/>
  <c r="P41" i="4"/>
  <c r="O41" i="4"/>
  <c r="M42" i="4"/>
  <c r="L42" i="4"/>
  <c r="M41" i="4"/>
  <c r="L41" i="4"/>
  <c r="J42" i="4"/>
  <c r="I42" i="4"/>
  <c r="J41" i="4"/>
  <c r="I41" i="4"/>
  <c r="I40" i="4"/>
  <c r="G42" i="4"/>
  <c r="G41" i="4"/>
  <c r="F42" i="4"/>
  <c r="F41" i="4"/>
  <c r="J40" i="4"/>
  <c r="I21" i="5" l="1"/>
  <c r="H21" i="5"/>
  <c r="E21" i="5"/>
  <c r="F21" i="5"/>
  <c r="F40" i="4" l="1"/>
  <c r="S40" i="4"/>
  <c r="R40" i="4"/>
  <c r="P40" i="4"/>
  <c r="O40" i="4"/>
  <c r="M40" i="4"/>
  <c r="L40" i="4"/>
  <c r="G40" i="4"/>
</calcChain>
</file>

<file path=xl/sharedStrings.xml><?xml version="1.0" encoding="utf-8"?>
<sst xmlns="http://schemas.openxmlformats.org/spreadsheetml/2006/main" count="9384" uniqueCount="352">
  <si>
    <t>CSO Long Term Control Plan II</t>
  </si>
  <si>
    <t>Registration No. CTC 826 20121443668</t>
  </si>
  <si>
    <t>Contract: CSO-LTCP-02</t>
  </si>
  <si>
    <t>Lower East River, Kill Van Kull, New York Bay</t>
  </si>
  <si>
    <t>LTCP2 Receiving Water and Landside Sampling Locations Map</t>
  </si>
  <si>
    <t>NCB-014 Reg #B-3 Sampling Location</t>
  </si>
  <si>
    <t>OH-003 Reg #7 Sampling Location</t>
  </si>
  <si>
    <t>OH-015 Reg #9A Sampling Location</t>
  </si>
  <si>
    <t>OH-017 Reg #1 Sampling Location</t>
  </si>
  <si>
    <t>PR-031 Reg #13 Sampling Location</t>
  </si>
  <si>
    <t>OH-610 SW Sampling Location</t>
  </si>
  <si>
    <t>PR-603 SW Sampling Location</t>
  </si>
  <si>
    <t>Harbor Survey Sampling Locations Map</t>
  </si>
  <si>
    <t>Sentinel Monitoring Sampling Locations</t>
  </si>
  <si>
    <t>Receiving Water - Bacterial Results</t>
  </si>
  <si>
    <t>Event Details</t>
  </si>
  <si>
    <t>ER-13</t>
  </si>
  <si>
    <t>ER-14</t>
  </si>
  <si>
    <t>ER-15</t>
  </si>
  <si>
    <t>NYB-1</t>
  </si>
  <si>
    <t>NYB-2</t>
  </si>
  <si>
    <t>NYB-3</t>
  </si>
  <si>
    <t>NYB-4</t>
  </si>
  <si>
    <t>NYB-5</t>
  </si>
  <si>
    <t>KVK-3</t>
  </si>
  <si>
    <t>KVK-2</t>
  </si>
  <si>
    <t>KVK-1</t>
  </si>
  <si>
    <t>NYB-6</t>
  </si>
  <si>
    <t>NYB-7</t>
  </si>
  <si>
    <t>NYB-8</t>
  </si>
  <si>
    <t>NYB-9</t>
  </si>
  <si>
    <t>NYB-10</t>
  </si>
  <si>
    <t>NYB-11</t>
  </si>
  <si>
    <t>NYB-12</t>
  </si>
  <si>
    <t>AK-1</t>
  </si>
  <si>
    <t>Top</t>
  </si>
  <si>
    <t>Bottom</t>
  </si>
  <si>
    <t>Event #1</t>
  </si>
  <si>
    <t>AM</t>
  </si>
  <si>
    <t>Enterococcus  cfu/100 ml</t>
  </si>
  <si>
    <t>&lt;1</t>
  </si>
  <si>
    <t>Fecal coliform cfu/100 ml</t>
  </si>
  <si>
    <t>PM</t>
  </si>
  <si>
    <t>&lt;20</t>
  </si>
  <si>
    <t>Dangerous sampling conditions</t>
  </si>
  <si>
    <t xml:space="preserve"> AM</t>
  </si>
  <si>
    <t xml:space="preserve"> PM</t>
  </si>
  <si>
    <t>Event #2</t>
  </si>
  <si>
    <t>Sampling Cancelled due to dangerous conditions</t>
  </si>
  <si>
    <t>&gt;6000</t>
  </si>
  <si>
    <t>&lt;2</t>
  </si>
  <si>
    <t>Event #3</t>
  </si>
  <si>
    <t>No PM sampling due to limited daylight hours</t>
  </si>
  <si>
    <t>Sampling Cancelled due to snow storm</t>
  </si>
  <si>
    <t>Sample not collected</t>
  </si>
  <si>
    <t xml:space="preserve">Lost sample </t>
  </si>
  <si>
    <t>Due to a laboratory accident, the largest volume used was 5 mL volume. Very little colonies were detected for and are reported as estimates of &lt;20 per 100 mL.</t>
  </si>
  <si>
    <t>Lower East River, Kill Van Kull, New York Bay Combined Sewer Outfall Bacteria Results</t>
  </si>
  <si>
    <t>OH-003</t>
  </si>
  <si>
    <t>OH-017</t>
  </si>
  <si>
    <t>OH-015</t>
  </si>
  <si>
    <t>NCB-014</t>
  </si>
  <si>
    <t>PR-031</t>
  </si>
  <si>
    <t>Time</t>
  </si>
  <si>
    <t>0.65" in 11 hrs
0.14" peak intensity</t>
  </si>
  <si>
    <t>&gt;60000</t>
  </si>
  <si>
    <t>Not Staffed</t>
  </si>
  <si>
    <t>No overflow - alerts not working</t>
  </si>
  <si>
    <t>No overflow</t>
  </si>
  <si>
    <t xml:space="preserve">0.29" in 4 hrs 0.21" peak intensity </t>
  </si>
  <si>
    <t>Tide gates closed</t>
  </si>
  <si>
    <t>0.40" in 13 hrs 
0.12" peak intensity</t>
  </si>
  <si>
    <t>Event #4</t>
  </si>
  <si>
    <t>0.26" in 4 hrs
0.15" peak intensity</t>
  </si>
  <si>
    <t>Event #5</t>
  </si>
  <si>
    <t>3.86" in 18 hrs
0.97" peak intensity</t>
  </si>
  <si>
    <t>Sampling completed</t>
  </si>
  <si>
    <t>Event #6</t>
  </si>
  <si>
    <t>0.31" in 5 hrs
 0.12" peak intensity</t>
  </si>
  <si>
    <t>Geomeans</t>
  </si>
  <si>
    <t>max</t>
  </si>
  <si>
    <t>Min</t>
  </si>
  <si>
    <t xml:space="preserve">Rainfall data from Newark Rain gauge </t>
  </si>
  <si>
    <t>ignored outlier 25million</t>
  </si>
  <si>
    <t>Sample excluded from GM calculations as outlier</t>
  </si>
  <si>
    <t>LIS and East River Combined Sewer Outfall Chemistry Results</t>
  </si>
  <si>
    <t>NO3 mg/L, N</t>
  </si>
  <si>
    <t>NO2
mg/L, N</t>
  </si>
  <si>
    <t>NH3
mg/L, N</t>
  </si>
  <si>
    <t>TKN
mg/L, N</t>
  </si>
  <si>
    <t>TSS
mg/L</t>
  </si>
  <si>
    <t>SS
mL/L</t>
  </si>
  <si>
    <t>CBOD5
mg/L</t>
  </si>
  <si>
    <t>ND</t>
  </si>
  <si>
    <t>NS</t>
  </si>
  <si>
    <t>Not staffed</t>
  </si>
  <si>
    <t>Tide gate closed</t>
  </si>
  <si>
    <t>Sampling for chemistry parameters completed</t>
  </si>
  <si>
    <t>Not overflow</t>
  </si>
  <si>
    <t>&gt;63.6</t>
  </si>
  <si>
    <t>&gt;190</t>
  </si>
  <si>
    <t>Notes:</t>
  </si>
  <si>
    <t>No Sample</t>
  </si>
  <si>
    <t>Analyte concentration not detected greater than laboratory reporting limit / method detection limit</t>
  </si>
  <si>
    <t>LER, KVK, NYB MS4 Outfall Bacteria Results</t>
  </si>
  <si>
    <t>PR-603</t>
  </si>
  <si>
    <t>OH-610</t>
  </si>
  <si>
    <t>Fecal coliform
 cfu/100 ml</t>
  </si>
  <si>
    <t>No longer sampling - illicit connection possible</t>
  </si>
  <si>
    <t>LER, KVK, NYB MS4 Outfall Chemistry Results</t>
  </si>
  <si>
    <t>No chemistry parameters collected</t>
  </si>
  <si>
    <t>Receiving Water Sampling YSI Data</t>
  </si>
  <si>
    <t>CSO Long Term Control Plan - Receiving Water Sampling</t>
  </si>
  <si>
    <t>Lower East River and New York Bay YSI Data</t>
  </si>
  <si>
    <t>Wet Weather Event</t>
  </si>
  <si>
    <t xml:space="preserve">Date:  </t>
  </si>
  <si>
    <t>Sample day</t>
  </si>
  <si>
    <t>1 of 4, AM</t>
  </si>
  <si>
    <t xml:space="preserve">Date:     </t>
  </si>
  <si>
    <t>1 of 4, PM</t>
  </si>
  <si>
    <t xml:space="preserve">Sampled By:        </t>
  </si>
  <si>
    <t>JR</t>
  </si>
  <si>
    <t xml:space="preserve">Sampled By:           </t>
  </si>
  <si>
    <t>LS</t>
  </si>
  <si>
    <t>DO Calibration</t>
  </si>
  <si>
    <t>Target:</t>
  </si>
  <si>
    <t>Reading:</t>
  </si>
  <si>
    <t>Courier drop off time (military) :11:30</t>
  </si>
  <si>
    <t xml:space="preserve"> </t>
  </si>
  <si>
    <t>Courier drop off time (military) :17:00</t>
  </si>
  <si>
    <t>Station</t>
  </si>
  <si>
    <t>Time (military)</t>
  </si>
  <si>
    <r>
      <t>Temp (</t>
    </r>
    <r>
      <rPr>
        <b/>
        <sz val="10"/>
        <color theme="1"/>
        <rFont val="Calibri"/>
        <family val="2"/>
      </rPr>
      <t>◦C)</t>
    </r>
  </si>
  <si>
    <r>
      <t>Conductivity (mS/cm</t>
    </r>
    <r>
      <rPr>
        <b/>
        <vertAlign val="superscript"/>
        <sz val="10"/>
        <color theme="1"/>
        <rFont val="Calibri"/>
        <family val="2"/>
        <scheme val="minor"/>
      </rPr>
      <t>c</t>
    </r>
    <r>
      <rPr>
        <b/>
        <sz val="10"/>
        <color theme="1"/>
        <rFont val="Calibri"/>
        <family val="2"/>
        <scheme val="minor"/>
      </rPr>
      <t>)</t>
    </r>
  </si>
  <si>
    <t>Salinity (ppt)</t>
  </si>
  <si>
    <t>DO (%)</t>
  </si>
  <si>
    <t>DO (mg/l)</t>
  </si>
  <si>
    <t>Duplicate Taken</t>
  </si>
  <si>
    <t>Depth of Sample (ft)</t>
  </si>
  <si>
    <t>Depth at Station (ft)</t>
  </si>
  <si>
    <r>
      <t>Temp (</t>
    </r>
    <r>
      <rPr>
        <b/>
        <sz val="11"/>
        <color theme="1"/>
        <rFont val="Calibri"/>
        <family val="2"/>
      </rPr>
      <t>◦C)</t>
    </r>
  </si>
  <si>
    <r>
      <t>Conductivity (mS/cm</t>
    </r>
    <r>
      <rPr>
        <b/>
        <vertAlign val="superscript"/>
        <sz val="11"/>
        <color theme="1"/>
        <rFont val="Calibri"/>
        <family val="2"/>
        <scheme val="minor"/>
      </rPr>
      <t>c</t>
    </r>
    <r>
      <rPr>
        <b/>
        <sz val="11"/>
        <color theme="1"/>
        <rFont val="Calibri"/>
        <family val="2"/>
        <scheme val="minor"/>
      </rPr>
      <t>)</t>
    </r>
  </si>
  <si>
    <t>Duplicate Taken at this Station</t>
  </si>
  <si>
    <t>X</t>
  </si>
  <si>
    <t>2 of 4, AM</t>
  </si>
  <si>
    <t>2 of 4, PM</t>
  </si>
  <si>
    <t>AG</t>
  </si>
  <si>
    <t>Courier drop off time (military) :17:30</t>
  </si>
  <si>
    <r>
      <t>Temp (</t>
    </r>
    <r>
      <rPr>
        <b/>
        <sz val="11"/>
        <rFont val="Calibri"/>
        <family val="2"/>
      </rPr>
      <t>◦C)</t>
    </r>
  </si>
  <si>
    <r>
      <t>Conductivity (mS/cm</t>
    </r>
    <r>
      <rPr>
        <b/>
        <vertAlign val="superscript"/>
        <sz val="11"/>
        <rFont val="Calibri"/>
        <family val="2"/>
        <scheme val="minor"/>
      </rPr>
      <t>c</t>
    </r>
    <r>
      <rPr>
        <b/>
        <sz val="11"/>
        <rFont val="Calibri"/>
        <family val="2"/>
        <scheme val="minor"/>
      </rPr>
      <t>)</t>
    </r>
  </si>
  <si>
    <t>3 of 4, AM</t>
  </si>
  <si>
    <t>3 of 4, PM</t>
  </si>
  <si>
    <t>TZ</t>
  </si>
  <si>
    <t>LS, GL</t>
  </si>
  <si>
    <t>Courier drop off time (military) : 12:15</t>
  </si>
  <si>
    <t>Courier drop off time (military) :17:45</t>
  </si>
  <si>
    <t>Could not sample - rough conditions</t>
  </si>
  <si>
    <t>4 of 4, AM</t>
  </si>
  <si>
    <t>4 of 4, PM</t>
  </si>
  <si>
    <t>AZ</t>
  </si>
  <si>
    <t>Courier drop off time (military) :11:15</t>
  </si>
  <si>
    <t>Courier drop off time (military) :</t>
  </si>
  <si>
    <t>Depth sensor stopped working</t>
  </si>
  <si>
    <t>Sampling cancelled due do dangerous conditions</t>
  </si>
  <si>
    <t>LS and JR</t>
  </si>
  <si>
    <t>9.13 &gt; 8.7</t>
  </si>
  <si>
    <t xml:space="preserve">Courier drop off time (military) : </t>
  </si>
  <si>
    <t>Trash in water near NYB-9</t>
  </si>
  <si>
    <t>LS and GL</t>
  </si>
  <si>
    <t>Courier drop off time (military) :12:00</t>
  </si>
  <si>
    <t>Could not sample due to dense fog</t>
  </si>
  <si>
    <t>Slight sewage smell near NYB-4</t>
  </si>
  <si>
    <t xml:space="preserve">LS and JR </t>
  </si>
  <si>
    <t>Courier drop off time (military) :13:30</t>
  </si>
  <si>
    <r>
      <t>Temp (</t>
    </r>
    <r>
      <rPr>
        <b/>
        <sz val="10"/>
        <rFont val="Calibri"/>
        <family val="2"/>
      </rPr>
      <t>◦C)</t>
    </r>
  </si>
  <si>
    <r>
      <t>Conductivity (mS/cm</t>
    </r>
    <r>
      <rPr>
        <b/>
        <vertAlign val="superscript"/>
        <sz val="10"/>
        <rFont val="Calibri"/>
        <family val="2"/>
        <scheme val="minor"/>
      </rPr>
      <t>c</t>
    </r>
    <r>
      <rPr>
        <b/>
        <sz val="10"/>
        <rFont val="Calibri"/>
        <family val="2"/>
        <scheme val="minor"/>
      </rPr>
      <t>)</t>
    </r>
  </si>
  <si>
    <t>LS and JB</t>
  </si>
  <si>
    <t>Courier drop off time (military) :14:30</t>
  </si>
  <si>
    <t>Courier drop off time (military) : 12:30</t>
  </si>
  <si>
    <t>Citywide Phase 3 Long Term Control Plan</t>
  </si>
  <si>
    <t xml:space="preserve">Wet Weather Sampling - Field Data Sheet (Landside Crew) </t>
  </si>
  <si>
    <t>CSO</t>
  </si>
  <si>
    <t>Stormwater</t>
  </si>
  <si>
    <t>Date: 8/7/17</t>
  </si>
  <si>
    <t>Date:8/7/17</t>
  </si>
  <si>
    <t>Sampled By: L. Stubenrauch, G.Look</t>
  </si>
  <si>
    <t>Sampled By: J.Behrens, V.Acevedo</t>
  </si>
  <si>
    <t>Courier time:</t>
  </si>
  <si>
    <t>YSI Calibrated Prior to Sampling?   Yes        If No, please explain:</t>
  </si>
  <si>
    <t>YSI Calibrated Prior to Sampling?   Yes         If No, please explain:</t>
  </si>
  <si>
    <t xml:space="preserve">Station </t>
  </si>
  <si>
    <t>Duplicate Taken at This Station</t>
  </si>
  <si>
    <t>Flow at the location Yes/No</t>
  </si>
  <si>
    <t>OH-003-1</t>
  </si>
  <si>
    <t>Yes</t>
  </si>
  <si>
    <t>OH-610-1</t>
  </si>
  <si>
    <t>OH-003-2</t>
  </si>
  <si>
    <t>OH-610-2</t>
  </si>
  <si>
    <t>OH-003-3</t>
  </si>
  <si>
    <t>OH-610-3</t>
  </si>
  <si>
    <t>OH-003-4</t>
  </si>
  <si>
    <t>OH-610-4</t>
  </si>
  <si>
    <t>OH-003-5</t>
  </si>
  <si>
    <t>OH-610-5</t>
  </si>
  <si>
    <t>OH-003-Dupe</t>
  </si>
  <si>
    <t>OH-610-Dupe</t>
  </si>
  <si>
    <t xml:space="preserve">Notes: </t>
  </si>
  <si>
    <t>No alerts were received - ADS was on site and saw tide gates were open</t>
  </si>
  <si>
    <t>Settlable solids, Total Suspended Solids duplicate taken at OH-003-1</t>
  </si>
  <si>
    <t>All other paramter duplicates taken at OH-003-2</t>
  </si>
  <si>
    <t>Date:8/18/17</t>
  </si>
  <si>
    <t>Sampled By: G. Salanco</t>
  </si>
  <si>
    <t>Sampled By: A.Zachritz, J. Reynolds</t>
  </si>
  <si>
    <t>YSI Calibrated Prior to Sampling?   Yes            If No, please explain:</t>
  </si>
  <si>
    <t>YSI Calibrated Prior to Sampling?   Yes          If No, please explain:</t>
  </si>
  <si>
    <t>NC-014-1</t>
  </si>
  <si>
    <t>NC-014-2</t>
  </si>
  <si>
    <t>NC-014-3</t>
  </si>
  <si>
    <t>NC-014-4</t>
  </si>
  <si>
    <t>NC-014-5</t>
  </si>
  <si>
    <t>NC-014-Dupe</t>
  </si>
  <si>
    <t>Second tide gate may be open; as of 10:05 no flow going over weir</t>
  </si>
  <si>
    <t>Dup for CBOD, TSS, Settlable Solids taken w/ OH-003-1</t>
  </si>
  <si>
    <t>Dup for Fecal/Entero, NO2, TKN, NH3, NO3 taken w/ OH-003-2</t>
  </si>
  <si>
    <t>Date:9/6/17</t>
  </si>
  <si>
    <t>Sampled By: L. Stubenrauch, J. Reynolds</t>
  </si>
  <si>
    <t>Sampled By: Bob Blank</t>
  </si>
  <si>
    <t>YSI Calibrated Prior to Sampling?   Yes      If No, please explain:</t>
  </si>
  <si>
    <t>YSI Calibrated Prior to Sampling?   Yes      No       If No, please explain:</t>
  </si>
  <si>
    <t>OH-017-1</t>
  </si>
  <si>
    <t>OH-017-2</t>
  </si>
  <si>
    <t>OH-017-3</t>
  </si>
  <si>
    <t>OH-017-4</t>
  </si>
  <si>
    <t>OH-017-5</t>
  </si>
  <si>
    <t>Overflow stopped</t>
  </si>
  <si>
    <t>OH-017-Dupe</t>
  </si>
  <si>
    <t>Date:10/9/17</t>
  </si>
  <si>
    <t>Sampled By: J. Reynolds. S. Fisk</t>
  </si>
  <si>
    <t>YSI Calibrated Prior to Sampling?   Yes     If No, please explain:</t>
  </si>
  <si>
    <t>Date:10/29/17</t>
  </si>
  <si>
    <t>PR-031-1</t>
  </si>
  <si>
    <t>No</t>
  </si>
  <si>
    <t>PR-031-2</t>
  </si>
  <si>
    <t>PR-031-3</t>
  </si>
  <si>
    <t>PR-031-4</t>
  </si>
  <si>
    <t>PR-031-5</t>
  </si>
  <si>
    <t>PR-031-Dupe</t>
  </si>
  <si>
    <t>Date: 12/5/2017</t>
  </si>
  <si>
    <t>Sampled By: James Fisk</t>
  </si>
  <si>
    <t>Sampled By: Aga Giolbas and Juliana Behrens</t>
  </si>
  <si>
    <r>
      <t xml:space="preserve">YSI Calibrated Prior to Sampling?   </t>
    </r>
    <r>
      <rPr>
        <b/>
        <u/>
        <sz val="11"/>
        <color theme="1"/>
        <rFont val="Calibri"/>
        <family val="2"/>
        <scheme val="minor"/>
      </rPr>
      <t>Yes</t>
    </r>
    <r>
      <rPr>
        <b/>
        <sz val="11"/>
        <color theme="1"/>
        <rFont val="Calibri"/>
        <family val="2"/>
        <scheme val="minor"/>
      </rPr>
      <t xml:space="preserve">     </t>
    </r>
    <r>
      <rPr>
        <sz val="11"/>
        <color theme="1"/>
        <rFont val="Calibri"/>
        <family val="2"/>
        <scheme val="minor"/>
      </rPr>
      <t>No</t>
    </r>
    <r>
      <rPr>
        <b/>
        <sz val="11"/>
        <color theme="1"/>
        <rFont val="Calibri"/>
        <family val="2"/>
        <scheme val="minor"/>
      </rPr>
      <t xml:space="preserve">       If No, please explain:</t>
    </r>
  </si>
  <si>
    <r>
      <t xml:space="preserve">YSI Calibrated Prior to Sampling?   </t>
    </r>
    <r>
      <rPr>
        <b/>
        <u/>
        <sz val="11"/>
        <color theme="1"/>
        <rFont val="Calibri"/>
        <family val="2"/>
        <scheme val="minor"/>
      </rPr>
      <t>Yes</t>
    </r>
    <r>
      <rPr>
        <b/>
        <sz val="11"/>
        <color theme="1"/>
        <rFont val="Calibri"/>
        <family val="2"/>
        <scheme val="minor"/>
      </rPr>
      <t xml:space="preserve">      </t>
    </r>
    <r>
      <rPr>
        <sz val="11"/>
        <color theme="1"/>
        <rFont val="Calibri"/>
        <family val="2"/>
        <scheme val="minor"/>
      </rPr>
      <t>No</t>
    </r>
    <r>
      <rPr>
        <b/>
        <sz val="11"/>
        <color theme="1"/>
        <rFont val="Calibri"/>
        <family val="2"/>
        <scheme val="minor"/>
      </rPr>
      <t xml:space="preserve">       If No, please explain:</t>
    </r>
  </si>
  <si>
    <t>Y</t>
  </si>
  <si>
    <r>
      <t xml:space="preserve">YSI Calibrated Prior to Sampling?  </t>
    </r>
    <r>
      <rPr>
        <b/>
        <u/>
        <sz val="11"/>
        <color theme="1"/>
        <rFont val="Calibri"/>
        <family val="2"/>
        <scheme val="minor"/>
      </rPr>
      <t xml:space="preserve"> Yes </t>
    </r>
    <r>
      <rPr>
        <b/>
        <sz val="11"/>
        <color theme="1"/>
        <rFont val="Calibri"/>
        <family val="2"/>
        <scheme val="minor"/>
      </rPr>
      <t xml:space="preserve">     </t>
    </r>
    <r>
      <rPr>
        <sz val="11"/>
        <color theme="1"/>
        <rFont val="Calibri"/>
        <family val="2"/>
        <scheme val="minor"/>
      </rPr>
      <t>No</t>
    </r>
    <r>
      <rPr>
        <b/>
        <sz val="11"/>
        <color theme="1"/>
        <rFont val="Calibri"/>
        <family val="2"/>
        <scheme val="minor"/>
      </rPr>
      <t xml:space="preserve">       If No, please explain:</t>
    </r>
  </si>
  <si>
    <t>OH-015-1</t>
  </si>
  <si>
    <t>OH-015-2</t>
  </si>
  <si>
    <t>OH-015-3</t>
  </si>
  <si>
    <t>OH-015-4</t>
  </si>
  <si>
    <t>OH-015-5</t>
  </si>
  <si>
    <t>OH-015-6</t>
  </si>
  <si>
    <t>Harbor Survey Station N6</t>
  </si>
  <si>
    <t>DO</t>
  </si>
  <si>
    <t>Fecal Coliform</t>
  </si>
  <si>
    <t>Enterococcus</t>
  </si>
  <si>
    <t>Transparency</t>
  </si>
  <si>
    <t>Weather</t>
  </si>
  <si>
    <t>(mg/L)</t>
  </si>
  <si>
    <t>(#/100 mL)</t>
  </si>
  <si>
    <t>(Secchi)</t>
  </si>
  <si>
    <t>Wet/Dry</t>
  </si>
  <si>
    <t>Site</t>
  </si>
  <si>
    <t>Date</t>
  </si>
  <si>
    <t>Bot</t>
  </si>
  <si>
    <t>ft.</t>
  </si>
  <si>
    <t>N6</t>
  </si>
  <si>
    <t>D</t>
  </si>
  <si>
    <t>W</t>
  </si>
  <si>
    <t>Harbor Survey Station K1</t>
  </si>
  <si>
    <t>K1</t>
  </si>
  <si>
    <t>Harbor Survey Station K2</t>
  </si>
  <si>
    <t>K2</t>
  </si>
  <si>
    <t>Harbor Survey Station K3</t>
  </si>
  <si>
    <t>K3</t>
  </si>
  <si>
    <t xml:space="preserve">NS </t>
  </si>
  <si>
    <t>Harbor Survey Station N7</t>
  </si>
  <si>
    <t>N7</t>
  </si>
  <si>
    <t>Harbor Survey Station N8</t>
  </si>
  <si>
    <t>N8</t>
  </si>
  <si>
    <t>Harbor Survey Station N9</t>
  </si>
  <si>
    <t>N9</t>
  </si>
  <si>
    <t>w</t>
  </si>
  <si>
    <t>Harbor Survey Station GB1</t>
  </si>
  <si>
    <t>GB1</t>
  </si>
  <si>
    <t>Harbor Survey Station K6</t>
  </si>
  <si>
    <t>K6</t>
  </si>
  <si>
    <t>Harbor Survey Station K5A</t>
  </si>
  <si>
    <t>K5A</t>
  </si>
  <si>
    <t>Harbor Survey Station K5</t>
  </si>
  <si>
    <t>K5</t>
  </si>
  <si>
    <t>Harbor Survey Station K4</t>
  </si>
  <si>
    <t>K4</t>
  </si>
  <si>
    <t>Sentinel Monitoring Station S16</t>
  </si>
  <si>
    <t>Fecal Coliform Count</t>
  </si>
  <si>
    <t>S16</t>
  </si>
  <si>
    <t>&lt;4</t>
  </si>
  <si>
    <t>E4</t>
  </si>
  <si>
    <t>E12</t>
  </si>
  <si>
    <t>Sentinel Monitoring Station S17</t>
  </si>
  <si>
    <t>S17</t>
  </si>
  <si>
    <t>&lt;10</t>
  </si>
  <si>
    <t>E24</t>
  </si>
  <si>
    <t>E8</t>
  </si>
  <si>
    <t>Sentinel Monitoring Station S18</t>
  </si>
  <si>
    <t>S18</t>
  </si>
  <si>
    <t>E40</t>
  </si>
  <si>
    <t>Sentinel Monitoring Station S19</t>
  </si>
  <si>
    <t>S19</t>
  </si>
  <si>
    <t>E60</t>
  </si>
  <si>
    <t>E20</t>
  </si>
  <si>
    <t>E10</t>
  </si>
  <si>
    <t>Sentinel Monitoring Station S39</t>
  </si>
  <si>
    <t>S39</t>
  </si>
  <si>
    <t>E16</t>
  </si>
  <si>
    <t>E48</t>
  </si>
  <si>
    <t>Sentinel Monitoring Station S40</t>
  </si>
  <si>
    <t>S40</t>
  </si>
  <si>
    <t>E44</t>
  </si>
  <si>
    <t>Sentinel Monitoring Station S41</t>
  </si>
  <si>
    <t>S41</t>
  </si>
  <si>
    <t>Sentinel Monitoring Station S42</t>
  </si>
  <si>
    <t>S42</t>
  </si>
  <si>
    <t>Sentinel Monitoring Station S43</t>
  </si>
  <si>
    <t>S43</t>
  </si>
  <si>
    <t>E56</t>
  </si>
  <si>
    <t>Sentinel Monitoring Station S44</t>
  </si>
  <si>
    <t>S44</t>
  </si>
  <si>
    <t>Sentinel Monitoring Station S69</t>
  </si>
  <si>
    <t>S69</t>
  </si>
  <si>
    <t>E30</t>
  </si>
  <si>
    <t>E14</t>
  </si>
  <si>
    <t>Sentinel Monitoring Station S70</t>
  </si>
  <si>
    <t>S70</t>
  </si>
  <si>
    <t>Sentinel Monitoring Station S73</t>
  </si>
  <si>
    <t>S73</t>
  </si>
  <si>
    <t>Lower East River, Kill Van Kull, Arthur Kill, New York Bay</t>
  </si>
  <si>
    <t>Sentinel Monitoring Station S71</t>
  </si>
  <si>
    <t>S71</t>
  </si>
  <si>
    <t>Sentinel Monitoring Station S72</t>
  </si>
  <si>
    <t>S72</t>
  </si>
  <si>
    <t>E72</t>
  </si>
  <si>
    <t>Sentinel Monitoring Station S45</t>
  </si>
  <si>
    <t>S45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</si>
</sst>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.0"/>
    <numFmt numFmtId="165" formatCode="0.000"/>
    <numFmt numFmtId="166" formatCode="0.0%"/>
    <numFmt numFmtId="167" formatCode="h:mm;@"/>
    <numFmt numFmtId="168" formatCode="0.0000"/>
    <numFmt numFmtId="169" formatCode="mm/dd/yyyy"/>
    <numFmt numFmtId="170" formatCode="_(* #,##0_);_(* \(#,##0\);_(* &quot;-&quot;??_);_(@_)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1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vertAlign val="superscript"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Calibri"/>
      <family val="2"/>
    </font>
    <font>
      <b/>
      <vertAlign val="superscript"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Calibri"/>
      <family val="2"/>
    </font>
    <font>
      <b/>
      <vertAlign val="superscript"/>
      <sz val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9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 style="thin">
        <color indexed="64"/>
      </bottom>
      <diagonal/>
    </border>
    <border>
      <left/>
      <right style="medium">
        <color theme="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theme="0"/>
      </right>
      <top style="thin">
        <color indexed="64"/>
      </top>
      <bottom/>
      <diagonal/>
    </border>
    <border>
      <left/>
      <right style="medium">
        <color theme="0"/>
      </right>
      <top style="thin">
        <color indexed="64"/>
      </top>
      <bottom/>
      <diagonal/>
    </border>
    <border>
      <left style="thin">
        <color indexed="64"/>
      </left>
      <right style="medium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9" fontId="1" fillId="0" borderId="0" applyFont="0" applyFill="0" applyBorder="0" applyAlignment="0" applyProtection="0"/>
  </cellStyleXfs>
  <cellXfs count="738">
    <xf numFmtId="0" fontId="0" fillId="0" borderId="0" xfId="0"/>
    <xf numFmtId="0" fontId="2" fillId="0" borderId="5" xfId="0" applyFont="1" applyBorder="1" applyAlignment="1"/>
    <xf numFmtId="1" fontId="3" fillId="2" borderId="18" xfId="2" applyNumberFormat="1" applyFont="1" applyFill="1" applyBorder="1" applyAlignment="1">
      <alignment horizontal="center"/>
    </xf>
    <xf numFmtId="1" fontId="3" fillId="2" borderId="19" xfId="2" applyNumberFormat="1" applyFont="1" applyFill="1" applyBorder="1" applyAlignment="1">
      <alignment horizontal="center"/>
    </xf>
    <xf numFmtId="1" fontId="3" fillId="2" borderId="6" xfId="2" applyNumberFormat="1" applyFont="1" applyFill="1" applyBorder="1" applyAlignment="1">
      <alignment horizontal="center"/>
    </xf>
    <xf numFmtId="1" fontId="3" fillId="2" borderId="5" xfId="2" applyNumberFormat="1" applyFont="1" applyFill="1" applyBorder="1" applyAlignment="1">
      <alignment horizontal="center"/>
    </xf>
    <xf numFmtId="1" fontId="3" fillId="2" borderId="21" xfId="2" applyNumberFormat="1" applyFont="1" applyFill="1" applyBorder="1" applyAlignment="1">
      <alignment horizontal="center"/>
    </xf>
    <xf numFmtId="0" fontId="3" fillId="0" borderId="25" xfId="2" applyFill="1" applyBorder="1" applyAlignment="1">
      <alignment horizontal="center" vertical="center" wrapText="1"/>
    </xf>
    <xf numFmtId="1" fontId="3" fillId="3" borderId="11" xfId="2" applyNumberFormat="1" applyFont="1" applyFill="1" applyBorder="1" applyAlignment="1">
      <alignment horizontal="center" vertical="center"/>
    </xf>
    <xf numFmtId="1" fontId="3" fillId="3" borderId="26" xfId="2" applyNumberFormat="1" applyFont="1" applyFill="1" applyBorder="1" applyAlignment="1">
      <alignment horizontal="center" vertical="center"/>
    </xf>
    <xf numFmtId="1" fontId="3" fillId="0" borderId="28" xfId="2" applyNumberFormat="1" applyFont="1" applyFill="1" applyBorder="1" applyAlignment="1">
      <alignment horizontal="center" vertical="center"/>
    </xf>
    <xf numFmtId="1" fontId="3" fillId="0" borderId="25" xfId="2" applyNumberFormat="1" applyFont="1" applyFill="1" applyBorder="1" applyAlignment="1">
      <alignment horizontal="center" vertical="center"/>
    </xf>
    <xf numFmtId="1" fontId="3" fillId="0" borderId="27" xfId="2" applyNumberFormat="1" applyFont="1" applyFill="1" applyBorder="1" applyAlignment="1">
      <alignment horizontal="center" vertical="center"/>
    </xf>
    <xf numFmtId="1" fontId="3" fillId="0" borderId="24" xfId="2" applyNumberFormat="1" applyFont="1" applyFill="1" applyBorder="1" applyAlignment="1">
      <alignment horizontal="center" vertical="center"/>
    </xf>
    <xf numFmtId="1" fontId="3" fillId="0" borderId="12" xfId="2" applyNumberFormat="1" applyFont="1" applyFill="1" applyBorder="1" applyAlignment="1">
      <alignment horizontal="center" vertical="center"/>
    </xf>
    <xf numFmtId="0" fontId="0" fillId="0" borderId="0" xfId="0" applyFill="1"/>
    <xf numFmtId="0" fontId="3" fillId="0" borderId="32" xfId="2" applyFill="1" applyBorder="1" applyAlignment="1">
      <alignment horizontal="center" vertical="center" wrapText="1"/>
    </xf>
    <xf numFmtId="1" fontId="3" fillId="3" borderId="33" xfId="2" applyNumberFormat="1" applyFont="1" applyFill="1" applyBorder="1" applyAlignment="1">
      <alignment horizontal="center" vertical="center"/>
    </xf>
    <xf numFmtId="1" fontId="3" fillId="3" borderId="34" xfId="2" applyNumberFormat="1" applyFont="1" applyFill="1" applyBorder="1" applyAlignment="1">
      <alignment horizontal="center" vertical="center"/>
    </xf>
    <xf numFmtId="1" fontId="3" fillId="0" borderId="31" xfId="2" applyNumberFormat="1" applyFill="1" applyBorder="1" applyAlignment="1">
      <alignment horizontal="center" vertical="center"/>
    </xf>
    <xf numFmtId="1" fontId="3" fillId="0" borderId="36" xfId="2" applyNumberFormat="1" applyFont="1" applyFill="1" applyBorder="1" applyAlignment="1">
      <alignment horizontal="center" vertical="center"/>
    </xf>
    <xf numFmtId="1" fontId="3" fillId="0" borderId="37" xfId="2" applyNumberFormat="1" applyFont="1" applyFill="1" applyBorder="1" applyAlignment="1">
      <alignment horizontal="center" vertical="center"/>
    </xf>
    <xf numFmtId="1" fontId="3" fillId="0" borderId="32" xfId="2" applyNumberFormat="1" applyFont="1" applyFill="1" applyBorder="1" applyAlignment="1">
      <alignment horizontal="center" vertical="center"/>
    </xf>
    <xf numFmtId="1" fontId="3" fillId="0" borderId="31" xfId="2" applyNumberFormat="1" applyFont="1" applyFill="1" applyBorder="1" applyAlignment="1">
      <alignment horizontal="center" vertical="center"/>
    </xf>
    <xf numFmtId="1" fontId="3" fillId="0" borderId="38" xfId="2" applyNumberFormat="1" applyFont="1" applyFill="1" applyBorder="1" applyAlignment="1">
      <alignment horizontal="center" vertical="center"/>
    </xf>
    <xf numFmtId="0" fontId="3" fillId="0" borderId="42" xfId="2" applyFill="1" applyBorder="1" applyAlignment="1">
      <alignment horizontal="center" vertical="center" wrapText="1"/>
    </xf>
    <xf numFmtId="1" fontId="3" fillId="3" borderId="43" xfId="2" applyNumberFormat="1" applyFont="1" applyFill="1" applyBorder="1" applyAlignment="1">
      <alignment horizontal="center" vertical="center"/>
    </xf>
    <xf numFmtId="1" fontId="3" fillId="0" borderId="44" xfId="2" applyNumberFormat="1" applyFill="1" applyBorder="1" applyAlignment="1">
      <alignment horizontal="center" vertical="center"/>
    </xf>
    <xf numFmtId="1" fontId="3" fillId="0" borderId="42" xfId="2" applyNumberFormat="1" applyFill="1" applyBorder="1" applyAlignment="1">
      <alignment horizontal="center" vertical="center"/>
    </xf>
    <xf numFmtId="1" fontId="3" fillId="3" borderId="17" xfId="2" applyNumberFormat="1" applyFont="1" applyFill="1" applyBorder="1" applyAlignment="1">
      <alignment horizontal="center" vertical="center"/>
    </xf>
    <xf numFmtId="1" fontId="3" fillId="0" borderId="31" xfId="2" applyNumberFormat="1" applyFont="1" applyFill="1" applyBorder="1" applyAlignment="1">
      <alignment horizontal="center" vertical="center" wrapText="1"/>
    </xf>
    <xf numFmtId="1" fontId="3" fillId="0" borderId="36" xfId="2" applyNumberFormat="1" applyFont="1" applyFill="1" applyBorder="1" applyAlignment="1">
      <alignment horizontal="center" vertical="center" wrapText="1"/>
    </xf>
    <xf numFmtId="1" fontId="3" fillId="0" borderId="41" xfId="2" applyNumberFormat="1" applyFont="1" applyFill="1" applyBorder="1" applyAlignment="1">
      <alignment horizontal="center" vertical="center"/>
    </xf>
    <xf numFmtId="1" fontId="3" fillId="0" borderId="44" xfId="2" applyNumberFormat="1" applyFont="1" applyFill="1" applyBorder="1" applyAlignment="1">
      <alignment horizontal="center" vertical="center"/>
    </xf>
    <xf numFmtId="1" fontId="3" fillId="0" borderId="42" xfId="2" applyNumberFormat="1" applyFont="1" applyFill="1" applyBorder="1" applyAlignment="1">
      <alignment horizontal="center" vertical="center"/>
    </xf>
    <xf numFmtId="1" fontId="3" fillId="0" borderId="45" xfId="2" applyNumberFormat="1" applyFont="1" applyFill="1" applyBorder="1" applyAlignment="1">
      <alignment horizontal="center" vertical="center"/>
    </xf>
    <xf numFmtId="1" fontId="3" fillId="0" borderId="19" xfId="2" applyNumberFormat="1" applyFont="1" applyFill="1" applyBorder="1" applyAlignment="1">
      <alignment horizontal="center" vertical="center"/>
    </xf>
    <xf numFmtId="1" fontId="3" fillId="0" borderId="6" xfId="2" applyNumberFormat="1" applyFont="1" applyFill="1" applyBorder="1" applyAlignment="1">
      <alignment horizontal="center" vertical="center"/>
    </xf>
    <xf numFmtId="1" fontId="3" fillId="0" borderId="20" xfId="2" applyNumberFormat="1" applyFont="1" applyFill="1" applyBorder="1" applyAlignment="1">
      <alignment horizontal="center" vertical="center"/>
    </xf>
    <xf numFmtId="1" fontId="3" fillId="0" borderId="18" xfId="2" applyNumberFormat="1" applyFont="1" applyFill="1" applyBorder="1" applyAlignment="1">
      <alignment horizontal="center" vertical="center"/>
    </xf>
    <xf numFmtId="0" fontId="3" fillId="0" borderId="25" xfId="2" applyBorder="1" applyAlignment="1">
      <alignment horizontal="center" vertical="center" wrapText="1"/>
    </xf>
    <xf numFmtId="0" fontId="3" fillId="0" borderId="32" xfId="2" applyBorder="1" applyAlignment="1">
      <alignment horizontal="center" vertical="center" wrapText="1"/>
    </xf>
    <xf numFmtId="0" fontId="3" fillId="0" borderId="42" xfId="2" applyBorder="1" applyAlignment="1">
      <alignment horizontal="center" vertical="center" wrapText="1"/>
    </xf>
    <xf numFmtId="1" fontId="3" fillId="0" borderId="48" xfId="2" applyNumberFormat="1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1" fontId="3" fillId="3" borderId="10" xfId="2" applyNumberFormat="1" applyFont="1" applyFill="1" applyBorder="1" applyAlignment="1">
      <alignment horizontal="center" vertical="center"/>
    </xf>
    <xf numFmtId="1" fontId="3" fillId="0" borderId="49" xfId="2" applyNumberFormat="1" applyFont="1" applyFill="1" applyBorder="1" applyAlignment="1">
      <alignment horizontal="center" vertical="center"/>
    </xf>
    <xf numFmtId="0" fontId="3" fillId="3" borderId="51" xfId="2" applyFill="1" applyBorder="1" applyAlignment="1">
      <alignment horizontal="center"/>
    </xf>
    <xf numFmtId="0" fontId="3" fillId="0" borderId="0" xfId="2" applyFont="1" applyBorder="1" applyAlignment="1">
      <alignment horizontal="left" vertical="top"/>
    </xf>
    <xf numFmtId="0" fontId="3" fillId="0" borderId="0" xfId="2" applyBorder="1" applyAlignment="1">
      <alignment horizontal="left" vertical="center" wrapText="1"/>
    </xf>
    <xf numFmtId="0" fontId="3" fillId="0" borderId="0" xfId="2" applyBorder="1" applyAlignment="1">
      <alignment horizontal="center" vertical="center" wrapText="1"/>
    </xf>
    <xf numFmtId="1" fontId="3" fillId="0" borderId="0" xfId="2" applyNumberFormat="1" applyFill="1" applyBorder="1" applyAlignment="1">
      <alignment horizontal="center" vertical="center"/>
    </xf>
    <xf numFmtId="0" fontId="0" fillId="0" borderId="0" xfId="0" applyBorder="1"/>
    <xf numFmtId="1" fontId="3" fillId="0" borderId="41" xfId="2" applyNumberFormat="1" applyFont="1" applyFill="1" applyBorder="1" applyAlignment="1">
      <alignment horizontal="center" vertical="center" wrapText="1"/>
    </xf>
    <xf numFmtId="1" fontId="3" fillId="0" borderId="44" xfId="2" applyNumberFormat="1" applyFont="1" applyFill="1" applyBorder="1" applyAlignment="1">
      <alignment horizontal="center" vertical="center" wrapText="1"/>
    </xf>
    <xf numFmtId="1" fontId="3" fillId="0" borderId="41" xfId="2" applyNumberFormat="1" applyFill="1" applyBorder="1" applyAlignment="1">
      <alignment horizontal="center" vertical="center"/>
    </xf>
    <xf numFmtId="1" fontId="3" fillId="0" borderId="45" xfId="2" applyNumberForma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0" fontId="5" fillId="2" borderId="52" xfId="3" applyFont="1" applyFill="1" applyBorder="1" applyAlignment="1">
      <alignment horizontal="center" wrapText="1"/>
    </xf>
    <xf numFmtId="0" fontId="5" fillId="2" borderId="11" xfId="3" applyFont="1" applyFill="1" applyBorder="1" applyAlignment="1">
      <alignment horizontal="center" wrapText="1"/>
    </xf>
    <xf numFmtId="0" fontId="5" fillId="2" borderId="16" xfId="3" applyFont="1" applyFill="1" applyBorder="1" applyAlignment="1">
      <alignment horizontal="center"/>
    </xf>
    <xf numFmtId="1" fontId="3" fillId="0" borderId="11" xfId="3" applyNumberFormat="1" applyBorder="1" applyAlignment="1">
      <alignment horizontal="center" wrapText="1"/>
    </xf>
    <xf numFmtId="20" fontId="3" fillId="0" borderId="14" xfId="3" applyNumberFormat="1" applyFill="1" applyBorder="1" applyAlignment="1">
      <alignment horizontal="center"/>
    </xf>
    <xf numFmtId="3" fontId="3" fillId="0" borderId="24" xfId="3" applyNumberFormat="1" applyFill="1" applyBorder="1" applyAlignment="1">
      <alignment horizontal="center"/>
    </xf>
    <xf numFmtId="3" fontId="3" fillId="0" borderId="25" xfId="3" applyNumberFormat="1" applyFill="1" applyBorder="1" applyAlignment="1">
      <alignment horizontal="center"/>
    </xf>
    <xf numFmtId="1" fontId="3" fillId="0" borderId="5" xfId="3" applyNumberFormat="1" applyBorder="1" applyAlignment="1">
      <alignment horizontal="center" wrapText="1"/>
    </xf>
    <xf numFmtId="20" fontId="3" fillId="0" borderId="53" xfId="3" applyNumberFormat="1" applyFill="1" applyBorder="1" applyAlignment="1">
      <alignment horizontal="center"/>
    </xf>
    <xf numFmtId="3" fontId="3" fillId="0" borderId="47" xfId="3" applyNumberFormat="1" applyFill="1" applyBorder="1" applyAlignment="1">
      <alignment horizontal="center"/>
    </xf>
    <xf numFmtId="3" fontId="3" fillId="0" borderId="2" xfId="3" applyNumberFormat="1" applyFill="1" applyBorder="1" applyAlignment="1">
      <alignment horizontal="center"/>
    </xf>
    <xf numFmtId="20" fontId="3" fillId="0" borderId="39" xfId="3" applyNumberFormat="1" applyFill="1" applyBorder="1" applyAlignment="1">
      <alignment horizontal="center"/>
    </xf>
    <xf numFmtId="3" fontId="3" fillId="0" borderId="31" xfId="3" applyNumberFormat="1" applyFill="1" applyBorder="1" applyAlignment="1">
      <alignment horizontal="center"/>
    </xf>
    <xf numFmtId="0" fontId="0" fillId="0" borderId="0" xfId="0" applyFill="1" applyBorder="1"/>
    <xf numFmtId="1" fontId="3" fillId="0" borderId="16" xfId="3" applyNumberFormat="1" applyBorder="1" applyAlignment="1">
      <alignment horizontal="center" wrapText="1"/>
    </xf>
    <xf numFmtId="1" fontId="3" fillId="0" borderId="22" xfId="3" applyNumberFormat="1" applyBorder="1" applyAlignment="1">
      <alignment horizontal="center" wrapText="1"/>
    </xf>
    <xf numFmtId="1" fontId="3" fillId="0" borderId="53" xfId="3" applyNumberFormat="1" applyBorder="1" applyAlignment="1">
      <alignment horizontal="center" wrapText="1"/>
    </xf>
    <xf numFmtId="0" fontId="3" fillId="3" borderId="0" xfId="3" applyFill="1" applyBorder="1" applyAlignment="1">
      <alignment horizontal="left" vertical="center"/>
    </xf>
    <xf numFmtId="0" fontId="3" fillId="3" borderId="0" xfId="3" applyFill="1" applyBorder="1" applyAlignment="1">
      <alignment horizontal="center" vertical="center"/>
    </xf>
    <xf numFmtId="0" fontId="5" fillId="2" borderId="58" xfId="3" applyFont="1" applyFill="1" applyBorder="1" applyAlignment="1">
      <alignment horizontal="center" wrapText="1"/>
    </xf>
    <xf numFmtId="0" fontId="5" fillId="2" borderId="9" xfId="3" applyFont="1" applyFill="1" applyBorder="1" applyAlignment="1">
      <alignment horizontal="center" wrapText="1"/>
    </xf>
    <xf numFmtId="0" fontId="5" fillId="2" borderId="10" xfId="3" applyFont="1" applyFill="1" applyBorder="1" applyAlignment="1">
      <alignment horizontal="center" vertical="center"/>
    </xf>
    <xf numFmtId="0" fontId="5" fillId="2" borderId="59" xfId="3" applyFont="1" applyFill="1" applyBorder="1" applyAlignment="1">
      <alignment horizontal="center" wrapText="1"/>
    </xf>
    <xf numFmtId="0" fontId="5" fillId="2" borderId="60" xfId="3" applyFont="1" applyFill="1" applyBorder="1" applyAlignment="1">
      <alignment horizontal="center" wrapText="1"/>
    </xf>
    <xf numFmtId="1" fontId="3" fillId="0" borderId="10" xfId="3" applyNumberFormat="1" applyBorder="1" applyAlignment="1">
      <alignment horizontal="center" wrapText="1"/>
    </xf>
    <xf numFmtId="0" fontId="3" fillId="0" borderId="61" xfId="3" applyFill="1" applyBorder="1" applyAlignment="1">
      <alignment horizontal="center" vertical="center"/>
    </xf>
    <xf numFmtId="0" fontId="3" fillId="0" borderId="1" xfId="3" applyFill="1" applyBorder="1" applyAlignment="1">
      <alignment horizontal="center" vertical="center"/>
    </xf>
    <xf numFmtId="0" fontId="3" fillId="3" borderId="10" xfId="3" applyFill="1" applyBorder="1" applyAlignment="1">
      <alignment horizontal="center" vertical="center"/>
    </xf>
    <xf numFmtId="0" fontId="3" fillId="3" borderId="11" xfId="3" applyFill="1" applyBorder="1" applyAlignment="1">
      <alignment horizontal="center" vertical="center"/>
    </xf>
    <xf numFmtId="0" fontId="3" fillId="3" borderId="26" xfId="3" applyFill="1" applyBorder="1" applyAlignment="1">
      <alignment horizontal="center" vertical="center"/>
    </xf>
    <xf numFmtId="2" fontId="3" fillId="0" borderId="24" xfId="3" applyNumberFormat="1" applyFill="1" applyBorder="1" applyAlignment="1">
      <alignment horizontal="center" vertical="center"/>
    </xf>
    <xf numFmtId="2" fontId="3" fillId="0" borderId="61" xfId="3" applyNumberFormat="1" applyFill="1" applyBorder="1" applyAlignment="1">
      <alignment horizontal="center" vertical="center"/>
    </xf>
    <xf numFmtId="1" fontId="3" fillId="0" borderId="49" xfId="3" applyNumberFormat="1" applyBorder="1" applyAlignment="1">
      <alignment horizontal="center" wrapText="1"/>
    </xf>
    <xf numFmtId="0" fontId="3" fillId="0" borderId="47" xfId="3" applyFill="1" applyBorder="1" applyAlignment="1">
      <alignment horizontal="center" vertical="center"/>
    </xf>
    <xf numFmtId="164" fontId="3" fillId="0" borderId="1" xfId="3" applyNumberFormat="1" applyFill="1" applyBorder="1" applyAlignment="1">
      <alignment horizontal="center" vertical="center"/>
    </xf>
    <xf numFmtId="0" fontId="3" fillId="3" borderId="30" xfId="3" applyFill="1" applyBorder="1" applyAlignment="1">
      <alignment horizontal="center" vertical="center"/>
    </xf>
    <xf numFmtId="0" fontId="3" fillId="3" borderId="43" xfId="3" applyFill="1" applyBorder="1" applyAlignment="1">
      <alignment horizontal="center" vertical="center"/>
    </xf>
    <xf numFmtId="2" fontId="3" fillId="0" borderId="47" xfId="3" applyNumberFormat="1" applyFill="1" applyBorder="1" applyAlignment="1">
      <alignment horizontal="center" vertical="center"/>
    </xf>
    <xf numFmtId="2" fontId="3" fillId="0" borderId="1" xfId="3" applyNumberFormat="1" applyFill="1" applyBorder="1" applyAlignment="1">
      <alignment horizontal="center" vertical="center"/>
    </xf>
    <xf numFmtId="1" fontId="3" fillId="0" borderId="57" xfId="3" applyNumberFormat="1" applyBorder="1" applyAlignment="1">
      <alignment horizontal="center" wrapText="1"/>
    </xf>
    <xf numFmtId="1" fontId="3" fillId="0" borderId="38" xfId="3" applyNumberFormat="1" applyBorder="1" applyAlignment="1">
      <alignment horizontal="center" wrapText="1"/>
    </xf>
    <xf numFmtId="0" fontId="3" fillId="3" borderId="17" xfId="3" applyFill="1" applyBorder="1" applyAlignment="1">
      <alignment horizontal="center" vertical="center"/>
    </xf>
    <xf numFmtId="0" fontId="3" fillId="3" borderId="33" xfId="3" applyFill="1" applyBorder="1" applyAlignment="1">
      <alignment horizontal="center" vertical="center"/>
    </xf>
    <xf numFmtId="0" fontId="3" fillId="3" borderId="34" xfId="3" applyFill="1" applyBorder="1" applyAlignment="1">
      <alignment horizontal="center" vertical="center"/>
    </xf>
    <xf numFmtId="2" fontId="3" fillId="0" borderId="31" xfId="3" applyNumberFormat="1" applyFill="1" applyBorder="1" applyAlignment="1">
      <alignment horizontal="center" vertical="center"/>
    </xf>
    <xf numFmtId="2" fontId="3" fillId="0" borderId="62" xfId="3" applyNumberFormat="1" applyFill="1" applyBorder="1" applyAlignment="1">
      <alignment horizontal="center" vertical="center"/>
    </xf>
    <xf numFmtId="0" fontId="3" fillId="0" borderId="54" xfId="3" applyFill="1" applyBorder="1" applyAlignment="1">
      <alignment horizontal="center" vertical="center"/>
    </xf>
    <xf numFmtId="1" fontId="3" fillId="0" borderId="1" xfId="3" applyNumberFormat="1" applyFill="1" applyBorder="1" applyAlignment="1">
      <alignment horizontal="center" vertical="center"/>
    </xf>
    <xf numFmtId="2" fontId="3" fillId="0" borderId="2" xfId="3" applyNumberFormat="1" applyFill="1" applyBorder="1" applyAlignment="1">
      <alignment horizontal="center" vertical="center"/>
    </xf>
    <xf numFmtId="165" fontId="3" fillId="0" borderId="1" xfId="3" applyNumberFormat="1" applyFill="1" applyBorder="1" applyAlignment="1">
      <alignment horizontal="center" vertical="center"/>
    </xf>
    <xf numFmtId="0" fontId="3" fillId="0" borderId="0" xfId="3"/>
    <xf numFmtId="0" fontId="5" fillId="0" borderId="0" xfId="3" applyFont="1"/>
    <xf numFmtId="0" fontId="3" fillId="0" borderId="0" xfId="3" applyFill="1" applyBorder="1" applyAlignment="1"/>
    <xf numFmtId="165" fontId="3" fillId="0" borderId="62" xfId="3" applyNumberFormat="1" applyFill="1" applyBorder="1" applyAlignment="1">
      <alignment horizontal="center" vertical="center"/>
    </xf>
    <xf numFmtId="0" fontId="5" fillId="2" borderId="26" xfId="3" applyFont="1" applyFill="1" applyBorder="1" applyAlignment="1">
      <alignment horizontal="center" wrapText="1"/>
    </xf>
    <xf numFmtId="3" fontId="3" fillId="0" borderId="54" xfId="3" applyNumberFormat="1" applyFill="1" applyBorder="1" applyAlignment="1">
      <alignment horizontal="center"/>
    </xf>
    <xf numFmtId="3" fontId="3" fillId="0" borderId="27" xfId="3" applyNumberFormat="1" applyFill="1" applyBorder="1" applyAlignment="1">
      <alignment horizontal="center"/>
    </xf>
    <xf numFmtId="3" fontId="3" fillId="0" borderId="36" xfId="3" applyNumberFormat="1" applyFill="1" applyBorder="1" applyAlignment="1">
      <alignment horizontal="center"/>
    </xf>
    <xf numFmtId="1" fontId="3" fillId="0" borderId="26" xfId="3" applyNumberFormat="1" applyBorder="1" applyAlignment="1">
      <alignment horizontal="center" wrapText="1"/>
    </xf>
    <xf numFmtId="1" fontId="3" fillId="0" borderId="21" xfId="3" applyNumberFormat="1" applyBorder="1" applyAlignment="1">
      <alignment horizontal="center" wrapText="1"/>
    </xf>
    <xf numFmtId="0" fontId="3" fillId="0" borderId="64" xfId="3" applyFill="1" applyBorder="1" applyAlignment="1">
      <alignment horizontal="center" vertical="center"/>
    </xf>
    <xf numFmtId="0" fontId="3" fillId="0" borderId="27" xfId="3" applyFill="1" applyBorder="1" applyAlignment="1">
      <alignment horizontal="center" vertical="center"/>
    </xf>
    <xf numFmtId="0" fontId="8" fillId="0" borderId="0" xfId="0" applyFont="1"/>
    <xf numFmtId="14" fontId="2" fillId="0" borderId="57" xfId="0" applyNumberFormat="1" applyFont="1" applyBorder="1" applyAlignment="1"/>
    <xf numFmtId="0" fontId="2" fillId="0" borderId="57" xfId="0" applyFont="1" applyBorder="1" applyAlignment="1"/>
    <xf numFmtId="0" fontId="2" fillId="0" borderId="49" xfId="0" applyFont="1" applyBorder="1" applyAlignment="1"/>
    <xf numFmtId="0" fontId="2" fillId="0" borderId="5" xfId="0" applyFont="1" applyBorder="1" applyAlignment="1">
      <alignment horizontal="center"/>
    </xf>
    <xf numFmtId="9" fontId="2" fillId="0" borderId="5" xfId="0" applyNumberFormat="1" applyFont="1" applyBorder="1" applyAlignment="1">
      <alignment horizontal="center"/>
    </xf>
    <xf numFmtId="166" fontId="2" fillId="0" borderId="5" xfId="0" applyNumberFormat="1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67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" fillId="0" borderId="60" xfId="0" applyFont="1" applyBorder="1" applyAlignment="1">
      <alignment horizontal="center" vertical="center" wrapText="1"/>
    </xf>
    <xf numFmtId="167" fontId="0" fillId="0" borderId="24" xfId="0" applyNumberFormat="1" applyBorder="1" applyAlignment="1">
      <alignment horizontal="center"/>
    </xf>
    <xf numFmtId="2" fontId="0" fillId="0" borderId="28" xfId="0" applyNumberFormat="1" applyBorder="1" applyAlignment="1">
      <alignment horizontal="center"/>
    </xf>
    <xf numFmtId="2" fontId="0" fillId="0" borderId="61" xfId="0" applyNumberFormat="1" applyBorder="1" applyAlignment="1">
      <alignment horizontal="center"/>
    </xf>
    <xf numFmtId="2" fontId="0" fillId="0" borderId="25" xfId="0" applyNumberFormat="1" applyBorder="1" applyAlignment="1">
      <alignment horizontal="center"/>
    </xf>
    <xf numFmtId="0" fontId="0" fillId="0" borderId="25" xfId="0" applyBorder="1" applyAlignment="1">
      <alignment horizontal="center"/>
    </xf>
    <xf numFmtId="164" fontId="0" fillId="0" borderId="25" xfId="0" applyNumberFormat="1" applyBorder="1" applyAlignment="1">
      <alignment horizontal="center"/>
    </xf>
    <xf numFmtId="164" fontId="0" fillId="0" borderId="27" xfId="0" applyNumberFormat="1" applyBorder="1" applyAlignment="1">
      <alignment horizontal="center"/>
    </xf>
    <xf numFmtId="167" fontId="0" fillId="0" borderId="31" xfId="0" applyNumberFormat="1" applyBorder="1" applyAlignment="1">
      <alignment horizontal="center"/>
    </xf>
    <xf numFmtId="2" fontId="0" fillId="0" borderId="37" xfId="0" applyNumberFormat="1" applyBorder="1" applyAlignment="1">
      <alignment horizontal="center"/>
    </xf>
    <xf numFmtId="2" fontId="0" fillId="0" borderId="62" xfId="0" applyNumberFormat="1" applyBorder="1" applyAlignment="1">
      <alignment horizontal="center"/>
    </xf>
    <xf numFmtId="2" fontId="0" fillId="0" borderId="32" xfId="0" applyNumberFormat="1" applyBorder="1" applyAlignment="1">
      <alignment horizontal="center"/>
    </xf>
    <xf numFmtId="0" fontId="0" fillId="0" borderId="32" xfId="0" applyBorder="1" applyAlignment="1">
      <alignment horizontal="center"/>
    </xf>
    <xf numFmtId="164" fontId="0" fillId="0" borderId="32" xfId="0" applyNumberFormat="1" applyBorder="1" applyAlignment="1">
      <alignment horizontal="center"/>
    </xf>
    <xf numFmtId="164" fontId="0" fillId="0" borderId="36" xfId="0" applyNumberFormat="1" applyBorder="1" applyAlignment="1">
      <alignment horizontal="center"/>
    </xf>
    <xf numFmtId="165" fontId="0" fillId="0" borderId="61" xfId="0" applyNumberFormat="1" applyBorder="1" applyAlignment="1">
      <alignment horizontal="center"/>
    </xf>
    <xf numFmtId="165" fontId="0" fillId="0" borderId="62" xfId="1" applyNumberFormat="1" applyFont="1" applyBorder="1" applyAlignment="1">
      <alignment horizontal="center"/>
    </xf>
    <xf numFmtId="2" fontId="0" fillId="0" borderId="51" xfId="0" applyNumberFormat="1" applyBorder="1" applyAlignment="1">
      <alignment horizontal="center"/>
    </xf>
    <xf numFmtId="2" fontId="0" fillId="0" borderId="65" xfId="0" applyNumberFormat="1" applyBorder="1" applyAlignment="1">
      <alignment horizontal="center"/>
    </xf>
    <xf numFmtId="2" fontId="0" fillId="3" borderId="11" xfId="0" applyNumberFormat="1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164" fontId="0" fillId="3" borderId="11" xfId="0" applyNumberFormat="1" applyFill="1" applyBorder="1" applyAlignment="1">
      <alignment horizontal="center" wrapText="1"/>
    </xf>
    <xf numFmtId="164" fontId="0" fillId="3" borderId="26" xfId="0" applyNumberFormat="1" applyFill="1" applyBorder="1" applyAlignment="1">
      <alignment horizontal="center" wrapText="1"/>
    </xf>
    <xf numFmtId="167" fontId="0" fillId="3" borderId="30" xfId="0" applyNumberFormat="1" applyFill="1" applyBorder="1" applyAlignment="1">
      <alignment horizontal="center"/>
    </xf>
    <xf numFmtId="2" fontId="0" fillId="3" borderId="0" xfId="0" applyNumberFormat="1" applyFill="1" applyBorder="1" applyAlignment="1">
      <alignment horizontal="center"/>
    </xf>
    <xf numFmtId="165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164" fontId="0" fillId="3" borderId="43" xfId="0" applyNumberFormat="1" applyFill="1" applyBorder="1" applyAlignment="1">
      <alignment horizontal="center" wrapText="1"/>
    </xf>
    <xf numFmtId="164" fontId="0" fillId="3" borderId="43" xfId="0" applyNumberFormat="1" applyFill="1" applyBorder="1" applyAlignment="1">
      <alignment horizontal="center"/>
    </xf>
    <xf numFmtId="165" fontId="0" fillId="3" borderId="0" xfId="1" applyNumberFormat="1" applyFont="1" applyFill="1" applyBorder="1" applyAlignment="1">
      <alignment horizontal="center"/>
    </xf>
    <xf numFmtId="167" fontId="0" fillId="3" borderId="17" xfId="0" applyNumberFormat="1" applyFill="1" applyBorder="1" applyAlignment="1">
      <alignment horizontal="center"/>
    </xf>
    <xf numFmtId="2" fontId="0" fillId="3" borderId="33" xfId="0" applyNumberFormat="1" applyFill="1" applyBorder="1" applyAlignment="1">
      <alignment horizontal="center"/>
    </xf>
    <xf numFmtId="165" fontId="0" fillId="3" borderId="33" xfId="1" applyNumberFormat="1" applyFont="1" applyFill="1" applyBorder="1" applyAlignment="1">
      <alignment horizontal="center"/>
    </xf>
    <xf numFmtId="0" fontId="0" fillId="3" borderId="33" xfId="0" applyFill="1" applyBorder="1" applyAlignment="1">
      <alignment horizontal="center"/>
    </xf>
    <xf numFmtId="164" fontId="0" fillId="3" borderId="33" xfId="0" applyNumberFormat="1" applyFill="1" applyBorder="1" applyAlignment="1">
      <alignment horizontal="center"/>
    </xf>
    <xf numFmtId="164" fontId="0" fillId="3" borderId="34" xfId="0" applyNumberFormat="1" applyFill="1" applyBorder="1" applyAlignment="1">
      <alignment horizontal="center"/>
    </xf>
    <xf numFmtId="20" fontId="2" fillId="0" borderId="5" xfId="0" applyNumberFormat="1" applyFont="1" applyBorder="1" applyAlignment="1"/>
    <xf numFmtId="0" fontId="0" fillId="0" borderId="21" xfId="0" applyBorder="1"/>
    <xf numFmtId="0" fontId="2" fillId="0" borderId="41" xfId="0" applyFont="1" applyBorder="1" applyAlignment="1">
      <alignment vertical="center"/>
    </xf>
    <xf numFmtId="0" fontId="2" fillId="0" borderId="31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right" vertical="center"/>
    </xf>
    <xf numFmtId="0" fontId="2" fillId="0" borderId="70" xfId="0" applyFont="1" applyBorder="1" applyAlignment="1">
      <alignment horizontal="center" vertical="center"/>
    </xf>
    <xf numFmtId="0" fontId="2" fillId="0" borderId="71" xfId="0" applyFont="1" applyBorder="1" applyAlignment="1">
      <alignment horizontal="center" vertical="center"/>
    </xf>
    <xf numFmtId="0" fontId="2" fillId="0" borderId="71" xfId="0" applyFont="1" applyBorder="1" applyAlignment="1">
      <alignment horizontal="center" vertical="center" wrapText="1"/>
    </xf>
    <xf numFmtId="0" fontId="2" fillId="0" borderId="72" xfId="0" applyFont="1" applyBorder="1" applyAlignment="1">
      <alignment horizontal="center" vertical="center" wrapText="1"/>
    </xf>
    <xf numFmtId="0" fontId="0" fillId="0" borderId="5" xfId="0" applyBorder="1" applyAlignment="1"/>
    <xf numFmtId="0" fontId="0" fillId="0" borderId="5" xfId="0" applyBorder="1" applyAlignment="1">
      <alignment horizontal="center"/>
    </xf>
    <xf numFmtId="0" fontId="0" fillId="0" borderId="5" xfId="0" applyBorder="1"/>
    <xf numFmtId="20" fontId="2" fillId="0" borderId="5" xfId="0" applyNumberFormat="1" applyFont="1" applyBorder="1" applyAlignment="1">
      <alignment horizontal="left"/>
    </xf>
    <xf numFmtId="0" fontId="11" fillId="7" borderId="73" xfId="0" applyFont="1" applyFill="1" applyBorder="1"/>
    <xf numFmtId="169" fontId="11" fillId="7" borderId="74" xfId="0" applyNumberFormat="1" applyFont="1" applyFill="1" applyBorder="1" applyAlignment="1">
      <alignment horizontal="center"/>
    </xf>
    <xf numFmtId="164" fontId="12" fillId="7" borderId="13" xfId="0" applyNumberFormat="1" applyFont="1" applyFill="1" applyBorder="1" applyAlignment="1">
      <alignment horizontal="center"/>
    </xf>
    <xf numFmtId="0" fontId="11" fillId="7" borderId="76" xfId="0" applyFont="1" applyFill="1" applyBorder="1"/>
    <xf numFmtId="169" fontId="11" fillId="7" borderId="77" xfId="0" applyNumberFormat="1" applyFont="1" applyFill="1" applyBorder="1" applyAlignment="1">
      <alignment horizontal="center"/>
    </xf>
    <xf numFmtId="2" fontId="12" fillId="7" borderId="4" xfId="0" applyNumberFormat="1" applyFont="1" applyFill="1" applyBorder="1" applyAlignment="1">
      <alignment horizontal="center"/>
    </xf>
    <xf numFmtId="2" fontId="11" fillId="7" borderId="78" xfId="0" applyNumberFormat="1" applyFont="1" applyFill="1" applyBorder="1" applyAlignment="1">
      <alignment horizontal="center"/>
    </xf>
    <xf numFmtId="164" fontId="12" fillId="7" borderId="54" xfId="0" applyNumberFormat="1" applyFont="1" applyFill="1" applyBorder="1" applyAlignment="1">
      <alignment horizontal="center"/>
    </xf>
    <xf numFmtId="0" fontId="12" fillId="7" borderId="79" xfId="0" applyFont="1" applyFill="1" applyBorder="1" applyAlignment="1">
      <alignment horizontal="center"/>
    </xf>
    <xf numFmtId="169" fontId="12" fillId="7" borderId="80" xfId="0" applyNumberFormat="1" applyFont="1" applyFill="1" applyBorder="1" applyAlignment="1">
      <alignment horizontal="center"/>
    </xf>
    <xf numFmtId="2" fontId="12" fillId="7" borderId="6" xfId="1" applyNumberFormat="1" applyFont="1" applyFill="1" applyBorder="1" applyAlignment="1">
      <alignment horizontal="center"/>
    </xf>
    <xf numFmtId="2" fontId="12" fillId="7" borderId="81" xfId="1" applyNumberFormat="1" applyFont="1" applyFill="1" applyBorder="1" applyAlignment="1">
      <alignment horizontal="center"/>
    </xf>
    <xf numFmtId="3" fontId="12" fillId="7" borderId="6" xfId="1" applyNumberFormat="1" applyFont="1" applyFill="1" applyBorder="1" applyAlignment="1">
      <alignment horizontal="center"/>
    </xf>
    <xf numFmtId="3" fontId="12" fillId="7" borderId="81" xfId="1" applyNumberFormat="1" applyFont="1" applyFill="1" applyBorder="1" applyAlignment="1">
      <alignment horizontal="center"/>
    </xf>
    <xf numFmtId="164" fontId="12" fillId="7" borderId="19" xfId="1" applyNumberFormat="1" applyFont="1" applyFill="1" applyBorder="1" applyAlignment="1">
      <alignment horizontal="center"/>
    </xf>
    <xf numFmtId="169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3" fillId="0" borderId="0" xfId="0" applyNumberFormat="1" applyFont="1" applyAlignment="1">
      <alignment horizontal="center"/>
    </xf>
    <xf numFmtId="1" fontId="3" fillId="6" borderId="24" xfId="2" applyNumberFormat="1" applyFont="1" applyFill="1" applyBorder="1" applyAlignment="1">
      <alignment horizontal="center" vertical="center"/>
    </xf>
    <xf numFmtId="1" fontId="3" fillId="6" borderId="27" xfId="2" applyNumberFormat="1" applyFont="1" applyFill="1" applyBorder="1" applyAlignment="1">
      <alignment horizontal="center" vertical="center"/>
    </xf>
    <xf numFmtId="1" fontId="3" fillId="6" borderId="24" xfId="2" applyNumberFormat="1" applyFill="1" applyBorder="1" applyAlignment="1">
      <alignment horizontal="center" vertical="center"/>
    </xf>
    <xf numFmtId="1" fontId="3" fillId="6" borderId="12" xfId="2" applyNumberFormat="1" applyFill="1" applyBorder="1" applyAlignment="1">
      <alignment horizontal="center" vertical="center"/>
    </xf>
    <xf numFmtId="1" fontId="3" fillId="6" borderId="14" xfId="2" applyNumberFormat="1" applyFont="1" applyFill="1" applyBorder="1" applyAlignment="1">
      <alignment horizontal="center" vertical="center"/>
    </xf>
    <xf numFmtId="1" fontId="3" fillId="6" borderId="28" xfId="2" applyNumberFormat="1" applyFont="1" applyFill="1" applyBorder="1" applyAlignment="1">
      <alignment horizontal="center" vertical="center"/>
    </xf>
    <xf numFmtId="1" fontId="3" fillId="6" borderId="25" xfId="2" applyNumberFormat="1" applyFont="1" applyFill="1" applyBorder="1" applyAlignment="1">
      <alignment horizontal="center" vertical="center"/>
    </xf>
    <xf numFmtId="1" fontId="3" fillId="6" borderId="12" xfId="2" applyNumberFormat="1" applyFont="1" applyFill="1" applyBorder="1" applyAlignment="1">
      <alignment horizontal="center" vertical="center"/>
    </xf>
    <xf numFmtId="1" fontId="3" fillId="6" borderId="36" xfId="2" applyNumberFormat="1" applyFont="1" applyFill="1" applyBorder="1" applyAlignment="1">
      <alignment horizontal="center" vertical="center"/>
    </xf>
    <xf numFmtId="1" fontId="3" fillId="6" borderId="37" xfId="2" applyNumberFormat="1" applyFont="1" applyFill="1" applyBorder="1" applyAlignment="1">
      <alignment horizontal="center" vertical="center"/>
    </xf>
    <xf numFmtId="1" fontId="3" fillId="6" borderId="38" xfId="2" applyNumberFormat="1" applyFont="1" applyFill="1" applyBorder="1" applyAlignment="1">
      <alignment horizontal="center" vertical="center"/>
    </xf>
    <xf numFmtId="1" fontId="3" fillId="6" borderId="31" xfId="2" applyNumberFormat="1" applyFont="1" applyFill="1" applyBorder="1" applyAlignment="1">
      <alignment horizontal="center" vertical="center"/>
    </xf>
    <xf numFmtId="1" fontId="3" fillId="6" borderId="32" xfId="2" applyNumberFormat="1" applyFont="1" applyFill="1" applyBorder="1" applyAlignment="1">
      <alignment horizontal="center" vertical="center"/>
    </xf>
    <xf numFmtId="1" fontId="3" fillId="8" borderId="24" xfId="2" applyNumberFormat="1" applyFont="1" applyFill="1" applyBorder="1" applyAlignment="1">
      <alignment horizontal="center" vertical="center"/>
    </xf>
    <xf numFmtId="1" fontId="3" fillId="8" borderId="27" xfId="2" applyNumberFormat="1" applyFont="1" applyFill="1" applyBorder="1" applyAlignment="1">
      <alignment horizontal="center" vertical="center"/>
    </xf>
    <xf numFmtId="1" fontId="3" fillId="8" borderId="41" xfId="2" applyNumberFormat="1" applyFill="1" applyBorder="1" applyAlignment="1">
      <alignment horizontal="center" vertical="center"/>
    </xf>
    <xf numFmtId="1" fontId="3" fillId="8" borderId="44" xfId="2" applyNumberFormat="1" applyFill="1" applyBorder="1" applyAlignment="1">
      <alignment horizontal="center" vertical="center"/>
    </xf>
    <xf numFmtId="1" fontId="3" fillId="8" borderId="45" xfId="2" applyNumberFormat="1" applyFill="1" applyBorder="1" applyAlignment="1">
      <alignment horizontal="center" vertical="center"/>
    </xf>
    <xf numFmtId="1" fontId="3" fillId="8" borderId="42" xfId="2" applyNumberFormat="1" applyFill="1" applyBorder="1" applyAlignment="1">
      <alignment horizontal="center" vertical="center"/>
    </xf>
    <xf numFmtId="1" fontId="3" fillId="8" borderId="12" xfId="2" applyNumberFormat="1" applyFill="1" applyBorder="1" applyAlignment="1">
      <alignment horizontal="center" vertical="center"/>
    </xf>
    <xf numFmtId="1" fontId="3" fillId="6" borderId="41" xfId="2" applyNumberFormat="1" applyFont="1" applyFill="1" applyBorder="1" applyAlignment="1">
      <alignment horizontal="center" vertical="center"/>
    </xf>
    <xf numFmtId="1" fontId="3" fillId="6" borderId="44" xfId="2" applyNumberFormat="1" applyFont="1" applyFill="1" applyBorder="1" applyAlignment="1">
      <alignment horizontal="center" vertical="center"/>
    </xf>
    <xf numFmtId="1" fontId="3" fillId="6" borderId="45" xfId="2" applyNumberFormat="1" applyFont="1" applyFill="1" applyBorder="1" applyAlignment="1">
      <alignment horizontal="center" vertical="center"/>
    </xf>
    <xf numFmtId="1" fontId="3" fillId="6" borderId="42" xfId="2" applyNumberFormat="1" applyFont="1" applyFill="1" applyBorder="1" applyAlignment="1">
      <alignment horizontal="center" vertical="center"/>
    </xf>
    <xf numFmtId="1" fontId="3" fillId="6" borderId="18" xfId="2" applyNumberFormat="1" applyFont="1" applyFill="1" applyBorder="1" applyAlignment="1">
      <alignment horizontal="center" vertical="center"/>
    </xf>
    <xf numFmtId="1" fontId="3" fillId="6" borderId="19" xfId="2" applyNumberFormat="1" applyFont="1" applyFill="1" applyBorder="1" applyAlignment="1">
      <alignment horizontal="center" vertical="center"/>
    </xf>
    <xf numFmtId="1" fontId="3" fillId="6" borderId="20" xfId="2" applyNumberFormat="1" applyFont="1" applyFill="1" applyBorder="1" applyAlignment="1">
      <alignment horizontal="center" vertical="center"/>
    </xf>
    <xf numFmtId="1" fontId="3" fillId="6" borderId="49" xfId="2" applyNumberFormat="1" applyFont="1" applyFill="1" applyBorder="1" applyAlignment="1">
      <alignment horizontal="center" vertical="center"/>
    </xf>
    <xf numFmtId="0" fontId="6" fillId="6" borderId="24" xfId="0" applyFont="1" applyFill="1" applyBorder="1" applyAlignment="1">
      <alignment horizontal="center" vertical="center"/>
    </xf>
    <xf numFmtId="0" fontId="6" fillId="6" borderId="27" xfId="0" applyFont="1" applyFill="1" applyBorder="1" applyAlignment="1">
      <alignment horizontal="center" vertical="center"/>
    </xf>
    <xf numFmtId="0" fontId="6" fillId="6" borderId="31" xfId="0" applyFont="1" applyFill="1" applyBorder="1" applyAlignment="1">
      <alignment horizontal="center" vertical="center"/>
    </xf>
    <xf numFmtId="0" fontId="6" fillId="6" borderId="36" xfId="0" applyFont="1" applyFill="1" applyBorder="1" applyAlignment="1">
      <alignment horizontal="center" vertical="center"/>
    </xf>
    <xf numFmtId="1" fontId="3" fillId="6" borderId="48" xfId="2" applyNumberFormat="1" applyFont="1" applyFill="1" applyBorder="1" applyAlignment="1">
      <alignment horizontal="center" vertical="center"/>
    </xf>
    <xf numFmtId="1" fontId="13" fillId="6" borderId="19" xfId="2" applyNumberFormat="1" applyFont="1" applyFill="1" applyBorder="1" applyAlignment="1">
      <alignment horizontal="center" vertical="center"/>
    </xf>
    <xf numFmtId="1" fontId="3" fillId="6" borderId="6" xfId="2" applyNumberFormat="1" applyFont="1" applyFill="1" applyBorder="1" applyAlignment="1">
      <alignment horizontal="center" vertical="center"/>
    </xf>
    <xf numFmtId="1" fontId="3" fillId="3" borderId="0" xfId="2" applyNumberFormat="1" applyFont="1" applyFill="1" applyBorder="1" applyAlignment="1">
      <alignment horizontal="center" vertical="center"/>
    </xf>
    <xf numFmtId="1" fontId="3" fillId="3" borderId="30" xfId="2" applyNumberFormat="1" applyFont="1" applyFill="1" applyBorder="1" applyAlignment="1">
      <alignment horizontal="center" vertical="center"/>
    </xf>
    <xf numFmtId="0" fontId="3" fillId="0" borderId="27" xfId="2" applyBorder="1" applyAlignment="1">
      <alignment horizontal="center" vertical="center" wrapText="1"/>
    </xf>
    <xf numFmtId="0" fontId="3" fillId="0" borderId="36" xfId="2" applyBorder="1" applyAlignment="1">
      <alignment horizontal="center" vertical="center" wrapText="1"/>
    </xf>
    <xf numFmtId="0" fontId="3" fillId="0" borderId="44" xfId="2" applyBorder="1" applyAlignment="1">
      <alignment horizontal="center" vertical="center" wrapText="1"/>
    </xf>
    <xf numFmtId="0" fontId="3" fillId="4" borderId="1" xfId="2" applyFill="1" applyBorder="1" applyAlignment="1">
      <alignment horizontal="center"/>
    </xf>
    <xf numFmtId="0" fontId="3" fillId="0" borderId="0" xfId="2" applyFont="1" applyBorder="1" applyAlignment="1">
      <alignment vertical="center"/>
    </xf>
    <xf numFmtId="0" fontId="0" fillId="5" borderId="1" xfId="0" applyFill="1" applyBorder="1"/>
    <xf numFmtId="1" fontId="3" fillId="0" borderId="49" xfId="2" applyNumberFormat="1" applyFill="1" applyBorder="1" applyAlignment="1">
      <alignment horizontal="center" vertical="center"/>
    </xf>
    <xf numFmtId="1" fontId="3" fillId="0" borderId="39" xfId="2" applyNumberFormat="1" applyFont="1" applyFill="1" applyBorder="1" applyAlignment="1">
      <alignment horizontal="center" vertical="center"/>
    </xf>
    <xf numFmtId="1" fontId="3" fillId="0" borderId="46" xfId="2" applyNumberFormat="1" applyFont="1" applyFill="1" applyBorder="1" applyAlignment="1">
      <alignment horizontal="center" vertical="center"/>
    </xf>
    <xf numFmtId="1" fontId="13" fillId="4" borderId="18" xfId="2" applyNumberFormat="1" applyFont="1" applyFill="1" applyBorder="1" applyAlignment="1">
      <alignment horizontal="center" vertical="center"/>
    </xf>
    <xf numFmtId="20" fontId="3" fillId="3" borderId="53" xfId="3" applyNumberFormat="1" applyFill="1" applyBorder="1" applyAlignment="1">
      <alignment horizontal="center"/>
    </xf>
    <xf numFmtId="3" fontId="3" fillId="0" borderId="32" xfId="3" applyNumberFormat="1" applyFill="1" applyBorder="1" applyAlignment="1">
      <alignment horizontal="center"/>
    </xf>
    <xf numFmtId="0" fontId="2" fillId="0" borderId="0" xfId="0" applyFont="1" applyAlignment="1"/>
    <xf numFmtId="1" fontId="3" fillId="0" borderId="39" xfId="3" applyNumberFormat="1" applyBorder="1" applyAlignment="1">
      <alignment horizontal="center" wrapText="1"/>
    </xf>
    <xf numFmtId="0" fontId="5" fillId="2" borderId="7" xfId="3" applyFont="1" applyFill="1" applyBorder="1" applyAlignment="1">
      <alignment horizontal="center" vertical="center"/>
    </xf>
    <xf numFmtId="0" fontId="5" fillId="2" borderId="82" xfId="3" applyFont="1" applyFill="1" applyBorder="1" applyAlignment="1">
      <alignment horizontal="center" wrapText="1"/>
    </xf>
    <xf numFmtId="0" fontId="5" fillId="2" borderId="83" xfId="3" applyFont="1" applyFill="1" applyBorder="1" applyAlignment="1">
      <alignment horizontal="center" wrapText="1"/>
    </xf>
    <xf numFmtId="0" fontId="5" fillId="2" borderId="84" xfId="3" applyFont="1" applyFill="1" applyBorder="1" applyAlignment="1">
      <alignment horizontal="center" wrapText="1"/>
    </xf>
    <xf numFmtId="165" fontId="3" fillId="0" borderId="61" xfId="3" applyNumberFormat="1" applyFill="1" applyBorder="1" applyAlignment="1">
      <alignment horizontal="center" vertical="center"/>
    </xf>
    <xf numFmtId="2" fontId="3" fillId="0" borderId="44" xfId="3" applyNumberFormat="1" applyFill="1" applyBorder="1" applyAlignment="1">
      <alignment horizontal="center" vertical="center"/>
    </xf>
    <xf numFmtId="2" fontId="3" fillId="0" borderId="54" xfId="3" applyNumberFormat="1" applyFill="1" applyBorder="1" applyAlignment="1">
      <alignment horizontal="center" vertical="center"/>
    </xf>
    <xf numFmtId="2" fontId="3" fillId="3" borderId="47" xfId="3" applyNumberFormat="1" applyFill="1" applyBorder="1" applyAlignment="1">
      <alignment horizontal="center" vertical="center"/>
    </xf>
    <xf numFmtId="2" fontId="3" fillId="3" borderId="1" xfId="3" applyNumberFormat="1" applyFill="1" applyBorder="1" applyAlignment="1">
      <alignment horizontal="center" vertical="center"/>
    </xf>
    <xf numFmtId="2" fontId="3" fillId="3" borderId="54" xfId="3" applyNumberFormat="1" applyFill="1" applyBorder="1" applyAlignment="1">
      <alignment horizontal="center" vertical="center"/>
    </xf>
    <xf numFmtId="2" fontId="3" fillId="3" borderId="61" xfId="3" applyNumberFormat="1" applyFill="1" applyBorder="1" applyAlignment="1">
      <alignment horizontal="center" vertical="center"/>
    </xf>
    <xf numFmtId="2" fontId="3" fillId="0" borderId="27" xfId="3" applyNumberFormat="1" applyFill="1" applyBorder="1" applyAlignment="1">
      <alignment horizontal="center" vertical="center"/>
    </xf>
    <xf numFmtId="2" fontId="3" fillId="3" borderId="62" xfId="3" applyNumberFormat="1" applyFill="1" applyBorder="1" applyAlignment="1">
      <alignment horizontal="center" vertical="center"/>
    </xf>
    <xf numFmtId="2" fontId="3" fillId="0" borderId="36" xfId="3" applyNumberFormat="1" applyFill="1" applyBorder="1" applyAlignment="1">
      <alignment horizontal="center" vertical="center"/>
    </xf>
    <xf numFmtId="2" fontId="3" fillId="0" borderId="25" xfId="3" applyNumberFormat="1" applyFill="1" applyBorder="1" applyAlignment="1">
      <alignment horizontal="center" vertical="center"/>
    </xf>
    <xf numFmtId="1" fontId="3" fillId="0" borderId="40" xfId="3" applyNumberFormat="1" applyBorder="1" applyAlignment="1">
      <alignment horizontal="center" wrapText="1"/>
    </xf>
    <xf numFmtId="1" fontId="3" fillId="0" borderId="35" xfId="3" applyNumberFormat="1" applyBorder="1" applyAlignment="1">
      <alignment horizontal="center" wrapText="1"/>
    </xf>
    <xf numFmtId="0" fontId="2" fillId="0" borderId="3" xfId="0" applyFont="1" applyBorder="1" applyAlignment="1"/>
    <xf numFmtId="0" fontId="2" fillId="0" borderId="55" xfId="0" applyFont="1" applyBorder="1" applyAlignment="1"/>
    <xf numFmtId="0" fontId="15" fillId="0" borderId="66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87" xfId="0" applyFont="1" applyBorder="1" applyAlignment="1">
      <alignment horizontal="center" vertical="center" wrapText="1"/>
    </xf>
    <xf numFmtId="0" fontId="15" fillId="0" borderId="72" xfId="0" applyFont="1" applyBorder="1" applyAlignment="1">
      <alignment horizontal="center" vertical="center" wrapText="1"/>
    </xf>
    <xf numFmtId="167" fontId="0" fillId="9" borderId="88" xfId="0" applyNumberFormat="1" applyFill="1" applyBorder="1" applyAlignment="1">
      <alignment horizontal="center"/>
    </xf>
    <xf numFmtId="2" fontId="0" fillId="9" borderId="61" xfId="0" applyNumberFormat="1" applyFill="1" applyBorder="1" applyAlignment="1">
      <alignment horizontal="center"/>
    </xf>
    <xf numFmtId="0" fontId="0" fillId="9" borderId="89" xfId="0" applyFill="1" applyBorder="1" applyAlignment="1">
      <alignment horizontal="center"/>
    </xf>
    <xf numFmtId="164" fontId="0" fillId="9" borderId="90" xfId="0" applyNumberFormat="1" applyFill="1" applyBorder="1" applyAlignment="1">
      <alignment horizontal="center" wrapText="1"/>
    </xf>
    <xf numFmtId="164" fontId="0" fillId="9" borderId="91" xfId="0" applyNumberFormat="1" applyFill="1" applyBorder="1" applyAlignment="1">
      <alignment horizontal="center" wrapText="1"/>
    </xf>
    <xf numFmtId="167" fontId="0" fillId="9" borderId="41" xfId="0" applyNumberFormat="1" applyFill="1" applyBorder="1" applyAlignment="1">
      <alignment horizontal="center"/>
    </xf>
    <xf numFmtId="2" fontId="0" fillId="9" borderId="45" xfId="0" applyNumberFormat="1" applyFill="1" applyBorder="1" applyAlignment="1">
      <alignment horizontal="center"/>
    </xf>
    <xf numFmtId="165" fontId="0" fillId="9" borderId="51" xfId="0" applyNumberFormat="1" applyFill="1" applyBorder="1" applyAlignment="1">
      <alignment horizontal="center"/>
    </xf>
    <xf numFmtId="2" fontId="0" fillId="9" borderId="51" xfId="0" applyNumberFormat="1" applyFill="1" applyBorder="1" applyAlignment="1">
      <alignment horizontal="center"/>
    </xf>
    <xf numFmtId="2" fontId="0" fillId="9" borderId="42" xfId="0" applyNumberFormat="1" applyFill="1" applyBorder="1" applyAlignment="1">
      <alignment horizontal="center"/>
    </xf>
    <xf numFmtId="0" fontId="0" fillId="9" borderId="42" xfId="0" applyFill="1" applyBorder="1" applyAlignment="1">
      <alignment horizontal="center"/>
    </xf>
    <xf numFmtId="164" fontId="0" fillId="9" borderId="42" xfId="0" applyNumberFormat="1" applyFill="1" applyBorder="1" applyAlignment="1">
      <alignment horizontal="center"/>
    </xf>
    <xf numFmtId="164" fontId="0" fillId="9" borderId="56" xfId="0" applyNumberFormat="1" applyFill="1" applyBorder="1" applyAlignment="1">
      <alignment horizontal="center" wrapText="1"/>
    </xf>
    <xf numFmtId="167" fontId="0" fillId="9" borderId="24" xfId="0" applyNumberFormat="1" applyFill="1" applyBorder="1" applyAlignment="1">
      <alignment horizontal="center"/>
    </xf>
    <xf numFmtId="2" fontId="0" fillId="9" borderId="28" xfId="0" applyNumberFormat="1" applyFill="1" applyBorder="1" applyAlignment="1">
      <alignment horizontal="center"/>
    </xf>
    <xf numFmtId="165" fontId="0" fillId="9" borderId="61" xfId="0" applyNumberFormat="1" applyFill="1" applyBorder="1" applyAlignment="1">
      <alignment horizontal="center"/>
    </xf>
    <xf numFmtId="2" fontId="0" fillId="9" borderId="25" xfId="0" applyNumberFormat="1" applyFill="1" applyBorder="1" applyAlignment="1">
      <alignment horizontal="center"/>
    </xf>
    <xf numFmtId="0" fontId="0" fillId="9" borderId="25" xfId="0" applyFill="1" applyBorder="1" applyAlignment="1">
      <alignment horizontal="center"/>
    </xf>
    <xf numFmtId="164" fontId="0" fillId="9" borderId="25" xfId="0" applyNumberFormat="1" applyFill="1" applyBorder="1" applyAlignment="1">
      <alignment horizontal="center"/>
    </xf>
    <xf numFmtId="164" fontId="0" fillId="9" borderId="27" xfId="0" applyNumberFormat="1" applyFill="1" applyBorder="1" applyAlignment="1">
      <alignment horizontal="center"/>
    </xf>
    <xf numFmtId="167" fontId="0" fillId="9" borderId="31" xfId="0" applyNumberFormat="1" applyFill="1" applyBorder="1" applyAlignment="1">
      <alignment horizontal="center"/>
    </xf>
    <xf numFmtId="2" fontId="0" fillId="9" borderId="37" xfId="0" applyNumberFormat="1" applyFill="1" applyBorder="1" applyAlignment="1">
      <alignment horizontal="center"/>
    </xf>
    <xf numFmtId="165" fontId="0" fillId="9" borderId="62" xfId="1" applyNumberFormat="1" applyFont="1" applyFill="1" applyBorder="1" applyAlignment="1">
      <alignment horizontal="center"/>
    </xf>
    <xf numFmtId="2" fontId="0" fillId="9" borderId="62" xfId="0" applyNumberFormat="1" applyFill="1" applyBorder="1" applyAlignment="1">
      <alignment horizontal="center"/>
    </xf>
    <xf numFmtId="2" fontId="0" fillId="9" borderId="32" xfId="0" applyNumberFormat="1" applyFill="1" applyBorder="1" applyAlignment="1">
      <alignment horizontal="center"/>
    </xf>
    <xf numFmtId="0" fontId="0" fillId="9" borderId="32" xfId="0" applyFill="1" applyBorder="1" applyAlignment="1">
      <alignment horizontal="center"/>
    </xf>
    <xf numFmtId="164" fontId="0" fillId="9" borderId="32" xfId="0" applyNumberFormat="1" applyFill="1" applyBorder="1" applyAlignment="1">
      <alignment horizontal="center"/>
    </xf>
    <xf numFmtId="164" fontId="0" fillId="9" borderId="36" xfId="0" applyNumberFormat="1" applyFill="1" applyBorder="1" applyAlignment="1">
      <alignment horizontal="center"/>
    </xf>
    <xf numFmtId="2" fontId="0" fillId="9" borderId="65" xfId="0" applyNumberFormat="1" applyFill="1" applyBorder="1" applyAlignment="1">
      <alignment horizontal="center"/>
    </xf>
    <xf numFmtId="9" fontId="2" fillId="0" borderId="5" xfId="5" applyFont="1" applyBorder="1" applyAlignment="1">
      <alignment horizontal="center"/>
    </xf>
    <xf numFmtId="0" fontId="2" fillId="0" borderId="86" xfId="0" applyFont="1" applyBorder="1" applyAlignment="1">
      <alignment horizontal="center" vertical="center" wrapText="1"/>
    </xf>
    <xf numFmtId="0" fontId="2" fillId="0" borderId="87" xfId="0" applyFont="1" applyBorder="1" applyAlignment="1">
      <alignment horizontal="center" vertical="center" wrapText="1"/>
    </xf>
    <xf numFmtId="167" fontId="18" fillId="9" borderId="88" xfId="0" applyNumberFormat="1" applyFont="1" applyFill="1" applyBorder="1" applyAlignment="1">
      <alignment horizontal="center"/>
    </xf>
    <xf numFmtId="2" fontId="18" fillId="9" borderId="61" xfId="0" applyNumberFormat="1" applyFont="1" applyFill="1" applyBorder="1" applyAlignment="1">
      <alignment horizontal="center"/>
    </xf>
    <xf numFmtId="165" fontId="18" fillId="9" borderId="61" xfId="0" applyNumberFormat="1" applyFont="1" applyFill="1" applyBorder="1" applyAlignment="1">
      <alignment horizontal="center"/>
    </xf>
    <xf numFmtId="0" fontId="18" fillId="9" borderId="89" xfId="0" applyFont="1" applyFill="1" applyBorder="1" applyAlignment="1">
      <alignment horizontal="center"/>
    </xf>
    <xf numFmtId="164" fontId="18" fillId="9" borderId="90" xfId="0" applyNumberFormat="1" applyFont="1" applyFill="1" applyBorder="1" applyAlignment="1">
      <alignment horizontal="center" wrapText="1"/>
    </xf>
    <xf numFmtId="164" fontId="18" fillId="9" borderId="91" xfId="0" applyNumberFormat="1" applyFont="1" applyFill="1" applyBorder="1" applyAlignment="1">
      <alignment horizontal="center" wrapText="1"/>
    </xf>
    <xf numFmtId="167" fontId="18" fillId="9" borderId="41" xfId="0" applyNumberFormat="1" applyFont="1" applyFill="1" applyBorder="1" applyAlignment="1">
      <alignment horizontal="center"/>
    </xf>
    <xf numFmtId="2" fontId="18" fillId="9" borderId="45" xfId="0" applyNumberFormat="1" applyFont="1" applyFill="1" applyBorder="1" applyAlignment="1">
      <alignment horizontal="center"/>
    </xf>
    <xf numFmtId="165" fontId="18" fillId="9" borderId="51" xfId="0" applyNumberFormat="1" applyFont="1" applyFill="1" applyBorder="1" applyAlignment="1">
      <alignment horizontal="center"/>
    </xf>
    <xf numFmtId="2" fontId="18" fillId="9" borderId="51" xfId="0" applyNumberFormat="1" applyFont="1" applyFill="1" applyBorder="1" applyAlignment="1">
      <alignment horizontal="center"/>
    </xf>
    <xf numFmtId="2" fontId="18" fillId="9" borderId="42" xfId="0" applyNumberFormat="1" applyFont="1" applyFill="1" applyBorder="1" applyAlignment="1">
      <alignment horizontal="center"/>
    </xf>
    <xf numFmtId="0" fontId="18" fillId="9" borderId="42" xfId="0" applyFont="1" applyFill="1" applyBorder="1" applyAlignment="1">
      <alignment horizontal="center"/>
    </xf>
    <xf numFmtId="164" fontId="18" fillId="9" borderId="42" xfId="0" applyNumberFormat="1" applyFont="1" applyFill="1" applyBorder="1" applyAlignment="1">
      <alignment horizontal="center"/>
    </xf>
    <xf numFmtId="164" fontId="18" fillId="9" borderId="56" xfId="0" applyNumberFormat="1" applyFont="1" applyFill="1" applyBorder="1" applyAlignment="1">
      <alignment horizontal="center" wrapText="1"/>
    </xf>
    <xf numFmtId="167" fontId="18" fillId="9" borderId="24" xfId="0" applyNumberFormat="1" applyFont="1" applyFill="1" applyBorder="1" applyAlignment="1">
      <alignment horizontal="center"/>
    </xf>
    <xf numFmtId="2" fontId="18" fillId="9" borderId="28" xfId="0" applyNumberFormat="1" applyFont="1" applyFill="1" applyBorder="1" applyAlignment="1">
      <alignment horizontal="center"/>
    </xf>
    <xf numFmtId="2" fontId="18" fillId="9" borderId="25" xfId="0" applyNumberFormat="1" applyFont="1" applyFill="1" applyBorder="1" applyAlignment="1">
      <alignment horizontal="center"/>
    </xf>
    <xf numFmtId="0" fontId="18" fillId="9" borderId="25" xfId="0" applyFont="1" applyFill="1" applyBorder="1" applyAlignment="1">
      <alignment horizontal="center"/>
    </xf>
    <xf numFmtId="164" fontId="18" fillId="9" borderId="25" xfId="0" applyNumberFormat="1" applyFont="1" applyFill="1" applyBorder="1" applyAlignment="1">
      <alignment horizontal="center"/>
    </xf>
    <xf numFmtId="164" fontId="18" fillId="9" borderId="27" xfId="0" applyNumberFormat="1" applyFont="1" applyFill="1" applyBorder="1" applyAlignment="1">
      <alignment horizontal="center"/>
    </xf>
    <xf numFmtId="167" fontId="18" fillId="9" borderId="31" xfId="0" applyNumberFormat="1" applyFont="1" applyFill="1" applyBorder="1" applyAlignment="1">
      <alignment horizontal="center"/>
    </xf>
    <xf numFmtId="2" fontId="18" fillId="9" borderId="37" xfId="0" applyNumberFormat="1" applyFont="1" applyFill="1" applyBorder="1" applyAlignment="1">
      <alignment horizontal="center"/>
    </xf>
    <xf numFmtId="165" fontId="18" fillId="9" borderId="62" xfId="1" applyNumberFormat="1" applyFont="1" applyFill="1" applyBorder="1" applyAlignment="1">
      <alignment horizontal="center"/>
    </xf>
    <xf numFmtId="2" fontId="18" fillId="9" borderId="62" xfId="0" applyNumberFormat="1" applyFont="1" applyFill="1" applyBorder="1" applyAlignment="1">
      <alignment horizontal="center"/>
    </xf>
    <xf numFmtId="2" fontId="18" fillId="9" borderId="32" xfId="0" applyNumberFormat="1" applyFont="1" applyFill="1" applyBorder="1" applyAlignment="1">
      <alignment horizontal="center"/>
    </xf>
    <xf numFmtId="0" fontId="18" fillId="9" borderId="32" xfId="0" applyFont="1" applyFill="1" applyBorder="1" applyAlignment="1">
      <alignment horizontal="center"/>
    </xf>
    <xf numFmtId="164" fontId="18" fillId="9" borderId="32" xfId="0" applyNumberFormat="1" applyFont="1" applyFill="1" applyBorder="1" applyAlignment="1">
      <alignment horizontal="center"/>
    </xf>
    <xf numFmtId="164" fontId="18" fillId="9" borderId="36" xfId="0" applyNumberFormat="1" applyFont="1" applyFill="1" applyBorder="1" applyAlignment="1">
      <alignment horizontal="center"/>
    </xf>
    <xf numFmtId="2" fontId="18" fillId="9" borderId="65" xfId="0" applyNumberFormat="1" applyFont="1" applyFill="1" applyBorder="1" applyAlignment="1">
      <alignment horizontal="center"/>
    </xf>
    <xf numFmtId="167" fontId="18" fillId="0" borderId="24" xfId="0" applyNumberFormat="1" applyFont="1" applyBorder="1" applyAlignment="1">
      <alignment horizontal="center"/>
    </xf>
    <xf numFmtId="2" fontId="18" fillId="0" borderId="28" xfId="0" applyNumberFormat="1" applyFont="1" applyBorder="1" applyAlignment="1">
      <alignment horizontal="center"/>
    </xf>
    <xf numFmtId="165" fontId="18" fillId="0" borderId="61" xfId="0" applyNumberFormat="1" applyFont="1" applyBorder="1" applyAlignment="1">
      <alignment horizontal="center"/>
    </xf>
    <xf numFmtId="2" fontId="18" fillId="0" borderId="61" xfId="0" applyNumberFormat="1" applyFont="1" applyBorder="1" applyAlignment="1">
      <alignment horizontal="center"/>
    </xf>
    <xf numFmtId="2" fontId="18" fillId="0" borderId="25" xfId="0" applyNumberFormat="1" applyFont="1" applyBorder="1" applyAlignment="1">
      <alignment horizontal="center"/>
    </xf>
    <xf numFmtId="0" fontId="18" fillId="0" borderId="25" xfId="0" applyFont="1" applyBorder="1" applyAlignment="1">
      <alignment horizontal="center"/>
    </xf>
    <xf numFmtId="164" fontId="18" fillId="0" borderId="25" xfId="0" applyNumberFormat="1" applyFont="1" applyBorder="1" applyAlignment="1">
      <alignment horizontal="center"/>
    </xf>
    <xf numFmtId="164" fontId="18" fillId="0" borderId="27" xfId="0" applyNumberFormat="1" applyFont="1" applyBorder="1" applyAlignment="1">
      <alignment horizontal="center"/>
    </xf>
    <xf numFmtId="167" fontId="18" fillId="0" borderId="31" xfId="0" applyNumberFormat="1" applyFont="1" applyBorder="1" applyAlignment="1">
      <alignment horizontal="center"/>
    </xf>
    <xf numFmtId="2" fontId="18" fillId="0" borderId="37" xfId="0" applyNumberFormat="1" applyFont="1" applyBorder="1" applyAlignment="1">
      <alignment horizontal="center"/>
    </xf>
    <xf numFmtId="165" fontId="18" fillId="0" borderId="62" xfId="1" applyNumberFormat="1" applyFont="1" applyBorder="1" applyAlignment="1">
      <alignment horizontal="center"/>
    </xf>
    <xf numFmtId="2" fontId="18" fillId="0" borderId="62" xfId="0" applyNumberFormat="1" applyFont="1" applyBorder="1" applyAlignment="1">
      <alignment horizontal="center"/>
    </xf>
    <xf numFmtId="2" fontId="18" fillId="0" borderId="65" xfId="0" applyNumberFormat="1" applyFont="1" applyBorder="1" applyAlignment="1">
      <alignment horizontal="center"/>
    </xf>
    <xf numFmtId="2" fontId="18" fillId="0" borderId="32" xfId="0" applyNumberFormat="1" applyFont="1" applyBorder="1" applyAlignment="1">
      <alignment horizontal="center"/>
    </xf>
    <xf numFmtId="0" fontId="18" fillId="0" borderId="32" xfId="0" applyFont="1" applyBorder="1" applyAlignment="1">
      <alignment horizontal="center"/>
    </xf>
    <xf numFmtId="164" fontId="18" fillId="0" borderId="32" xfId="0" applyNumberFormat="1" applyFont="1" applyBorder="1" applyAlignment="1">
      <alignment horizontal="center"/>
    </xf>
    <xf numFmtId="164" fontId="18" fillId="0" borderId="36" xfId="0" applyNumberFormat="1" applyFont="1" applyBorder="1" applyAlignment="1">
      <alignment horizontal="center"/>
    </xf>
    <xf numFmtId="166" fontId="2" fillId="0" borderId="5" xfId="5" applyNumberFormat="1" applyFont="1" applyBorder="1" applyAlignment="1">
      <alignment horizontal="center"/>
    </xf>
    <xf numFmtId="14" fontId="19" fillId="0" borderId="57" xfId="0" applyNumberFormat="1" applyFont="1" applyBorder="1" applyAlignment="1"/>
    <xf numFmtId="0" fontId="19" fillId="0" borderId="57" xfId="0" applyFont="1" applyBorder="1" applyAlignment="1"/>
    <xf numFmtId="0" fontId="19" fillId="0" borderId="49" xfId="0" applyFont="1" applyBorder="1" applyAlignment="1"/>
    <xf numFmtId="0" fontId="19" fillId="0" borderId="5" xfId="0" applyFont="1" applyBorder="1" applyAlignment="1">
      <alignment horizontal="center"/>
    </xf>
    <xf numFmtId="9" fontId="19" fillId="0" borderId="5" xfId="0" applyNumberFormat="1" applyFont="1" applyBorder="1" applyAlignment="1">
      <alignment horizontal="center"/>
    </xf>
    <xf numFmtId="166" fontId="19" fillId="0" borderId="5" xfId="5" applyNumberFormat="1" applyFont="1" applyBorder="1" applyAlignment="1">
      <alignment horizontal="center"/>
    </xf>
    <xf numFmtId="0" fontId="19" fillId="0" borderId="21" xfId="0" applyFont="1" applyBorder="1" applyAlignment="1">
      <alignment horizontal="center"/>
    </xf>
    <xf numFmtId="0" fontId="19" fillId="0" borderId="86" xfId="0" applyFont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 wrapText="1"/>
    </xf>
    <xf numFmtId="0" fontId="19" fillId="0" borderId="87" xfId="0" applyFont="1" applyBorder="1" applyAlignment="1">
      <alignment horizontal="center" vertical="center" wrapText="1"/>
    </xf>
    <xf numFmtId="0" fontId="19" fillId="0" borderId="72" xfId="0" applyFont="1" applyBorder="1" applyAlignment="1">
      <alignment horizontal="center" vertical="center" wrapText="1"/>
    </xf>
    <xf numFmtId="164" fontId="18" fillId="3" borderId="25" xfId="0" applyNumberFormat="1" applyFont="1" applyFill="1" applyBorder="1" applyAlignment="1">
      <alignment horizontal="center"/>
    </xf>
    <xf numFmtId="164" fontId="18" fillId="3" borderId="27" xfId="0" applyNumberFormat="1" applyFont="1" applyFill="1" applyBorder="1" applyAlignment="1">
      <alignment horizontal="center"/>
    </xf>
    <xf numFmtId="164" fontId="18" fillId="3" borderId="32" xfId="0" applyNumberFormat="1" applyFont="1" applyFill="1" applyBorder="1" applyAlignment="1">
      <alignment horizontal="center"/>
    </xf>
    <xf numFmtId="164" fontId="18" fillId="3" borderId="36" xfId="0" applyNumberFormat="1" applyFont="1" applyFill="1" applyBorder="1" applyAlignment="1">
      <alignment horizontal="center"/>
    </xf>
    <xf numFmtId="167" fontId="18" fillId="0" borderId="18" xfId="0" applyNumberFormat="1" applyFont="1" applyBorder="1" applyAlignment="1">
      <alignment horizontal="center"/>
    </xf>
    <xf numFmtId="2" fontId="18" fillId="0" borderId="6" xfId="0" applyNumberFormat="1" applyFont="1" applyBorder="1" applyAlignment="1">
      <alignment horizontal="center"/>
    </xf>
    <xf numFmtId="165" fontId="18" fillId="0" borderId="64" xfId="1" applyNumberFormat="1" applyFont="1" applyBorder="1" applyAlignment="1">
      <alignment horizontal="center"/>
    </xf>
    <xf numFmtId="2" fontId="18" fillId="0" borderId="64" xfId="0" applyNumberFormat="1" applyFont="1" applyBorder="1" applyAlignment="1">
      <alignment horizontal="center"/>
    </xf>
    <xf numFmtId="2" fontId="18" fillId="0" borderId="9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164" fontId="18" fillId="0" borderId="20" xfId="0" applyNumberFormat="1" applyFont="1" applyBorder="1" applyAlignment="1">
      <alignment horizontal="center"/>
    </xf>
    <xf numFmtId="164" fontId="18" fillId="0" borderId="19" xfId="0" applyNumberFormat="1" applyFont="1" applyBorder="1" applyAlignment="1">
      <alignment horizontal="center"/>
    </xf>
    <xf numFmtId="2" fontId="18" fillId="3" borderId="0" xfId="0" applyNumberFormat="1" applyFont="1" applyFill="1" applyBorder="1" applyAlignment="1">
      <alignment horizontal="center"/>
    </xf>
    <xf numFmtId="165" fontId="18" fillId="3" borderId="0" xfId="0" applyNumberFormat="1" applyFont="1" applyFill="1" applyBorder="1" applyAlignment="1">
      <alignment horizontal="center"/>
    </xf>
    <xf numFmtId="0" fontId="18" fillId="3" borderId="0" xfId="0" applyFont="1" applyFill="1" applyBorder="1" applyAlignment="1">
      <alignment horizontal="center"/>
    </xf>
    <xf numFmtId="164" fontId="18" fillId="3" borderId="0" xfId="0" applyNumberFormat="1" applyFont="1" applyFill="1" applyBorder="1" applyAlignment="1">
      <alignment horizontal="center"/>
    </xf>
    <xf numFmtId="165" fontId="18" fillId="3" borderId="0" xfId="1" applyNumberFormat="1" applyFont="1" applyFill="1" applyBorder="1" applyAlignment="1">
      <alignment horizontal="center"/>
    </xf>
    <xf numFmtId="167" fontId="18" fillId="3" borderId="10" xfId="0" applyNumberFormat="1" applyFont="1" applyFill="1" applyBorder="1" applyAlignment="1">
      <alignment horizontal="center"/>
    </xf>
    <xf numFmtId="2" fontId="18" fillId="3" borderId="11" xfId="0" applyNumberFormat="1" applyFont="1" applyFill="1" applyBorder="1" applyAlignment="1">
      <alignment horizontal="center"/>
    </xf>
    <xf numFmtId="165" fontId="18" fillId="3" borderId="11" xfId="0" applyNumberFormat="1" applyFont="1" applyFill="1" applyBorder="1" applyAlignment="1">
      <alignment horizontal="center"/>
    </xf>
    <xf numFmtId="0" fontId="18" fillId="3" borderId="11" xfId="0" applyFont="1" applyFill="1" applyBorder="1" applyAlignment="1">
      <alignment horizontal="center"/>
    </xf>
    <xf numFmtId="164" fontId="18" fillId="3" borderId="11" xfId="0" applyNumberFormat="1" applyFont="1" applyFill="1" applyBorder="1" applyAlignment="1">
      <alignment horizontal="center"/>
    </xf>
    <xf numFmtId="164" fontId="18" fillId="3" borderId="26" xfId="0" applyNumberFormat="1" applyFont="1" applyFill="1" applyBorder="1" applyAlignment="1">
      <alignment horizontal="center"/>
    </xf>
    <xf numFmtId="167" fontId="18" fillId="3" borderId="30" xfId="0" applyNumberFormat="1" applyFont="1" applyFill="1" applyBorder="1" applyAlignment="1">
      <alignment horizontal="center"/>
    </xf>
    <xf numFmtId="164" fontId="18" fillId="3" borderId="43" xfId="0" applyNumberFormat="1" applyFont="1" applyFill="1" applyBorder="1" applyAlignment="1">
      <alignment horizontal="center"/>
    </xf>
    <xf numFmtId="167" fontId="18" fillId="3" borderId="17" xfId="0" applyNumberFormat="1" applyFont="1" applyFill="1" applyBorder="1" applyAlignment="1">
      <alignment horizontal="center"/>
    </xf>
    <xf numFmtId="2" fontId="18" fillId="3" borderId="33" xfId="0" applyNumberFormat="1" applyFont="1" applyFill="1" applyBorder="1" applyAlignment="1">
      <alignment horizontal="center"/>
    </xf>
    <xf numFmtId="165" fontId="18" fillId="3" borderId="33" xfId="1" applyNumberFormat="1" applyFont="1" applyFill="1" applyBorder="1" applyAlignment="1">
      <alignment horizontal="center"/>
    </xf>
    <xf numFmtId="0" fontId="18" fillId="3" borderId="33" xfId="0" applyFont="1" applyFill="1" applyBorder="1" applyAlignment="1">
      <alignment horizontal="center"/>
    </xf>
    <xf numFmtId="164" fontId="18" fillId="3" borderId="33" xfId="0" applyNumberFormat="1" applyFont="1" applyFill="1" applyBorder="1" applyAlignment="1">
      <alignment horizontal="center"/>
    </xf>
    <xf numFmtId="164" fontId="18" fillId="3" borderId="34" xfId="0" applyNumberFormat="1" applyFont="1" applyFill="1" applyBorder="1" applyAlignment="1">
      <alignment horizontal="center"/>
    </xf>
    <xf numFmtId="165" fontId="18" fillId="3" borderId="0" xfId="0" applyNumberFormat="1" applyFont="1" applyFill="1" applyBorder="1" applyAlignment="1">
      <alignment horizontal="left"/>
    </xf>
    <xf numFmtId="0" fontId="15" fillId="0" borderId="67" xfId="0" applyFont="1" applyBorder="1" applyAlignment="1">
      <alignment horizontal="center" vertical="center" wrapText="1"/>
    </xf>
    <xf numFmtId="0" fontId="15" fillId="0" borderId="59" xfId="0" applyFont="1" applyBorder="1" applyAlignment="1">
      <alignment horizontal="center" vertical="center" wrapText="1"/>
    </xf>
    <xf numFmtId="0" fontId="15" fillId="0" borderId="63" xfId="0" applyFont="1" applyBorder="1" applyAlignment="1">
      <alignment horizontal="center" vertical="center" wrapText="1"/>
    </xf>
    <xf numFmtId="0" fontId="15" fillId="0" borderId="60" xfId="0" applyFont="1" applyBorder="1" applyAlignment="1">
      <alignment horizontal="center" vertical="center" wrapText="1"/>
    </xf>
    <xf numFmtId="167" fontId="0" fillId="3" borderId="10" xfId="0" applyNumberFormat="1" applyFill="1" applyBorder="1" applyAlignment="1">
      <alignment horizontal="center"/>
    </xf>
    <xf numFmtId="167" fontId="0" fillId="9" borderId="18" xfId="0" applyNumberFormat="1" applyFill="1" applyBorder="1" applyAlignment="1">
      <alignment horizontal="center"/>
    </xf>
    <xf numFmtId="2" fontId="0" fillId="9" borderId="6" xfId="0" applyNumberFormat="1" applyFill="1" applyBorder="1" applyAlignment="1">
      <alignment horizontal="center"/>
    </xf>
    <xf numFmtId="165" fontId="0" fillId="9" borderId="64" xfId="1" applyNumberFormat="1" applyFont="1" applyFill="1" applyBorder="1" applyAlignment="1">
      <alignment horizontal="center"/>
    </xf>
    <xf numFmtId="2" fontId="0" fillId="9" borderId="64" xfId="0" applyNumberFormat="1" applyFill="1" applyBorder="1" applyAlignment="1">
      <alignment horizontal="center"/>
    </xf>
    <xf numFmtId="2" fontId="0" fillId="9" borderId="92" xfId="0" applyNumberFormat="1" applyFill="1" applyBorder="1" applyAlignment="1">
      <alignment horizontal="center"/>
    </xf>
    <xf numFmtId="2" fontId="0" fillId="9" borderId="20" xfId="0" applyNumberFormat="1" applyFill="1" applyBorder="1" applyAlignment="1">
      <alignment horizontal="center"/>
    </xf>
    <xf numFmtId="0" fontId="0" fillId="9" borderId="20" xfId="0" applyFill="1" applyBorder="1" applyAlignment="1">
      <alignment horizontal="center"/>
    </xf>
    <xf numFmtId="164" fontId="0" fillId="9" borderId="20" xfId="0" applyNumberFormat="1" applyFill="1" applyBorder="1" applyAlignment="1">
      <alignment horizontal="center"/>
    </xf>
    <xf numFmtId="164" fontId="0" fillId="9" borderId="19" xfId="0" applyNumberFormat="1" applyFill="1" applyBorder="1" applyAlignment="1">
      <alignment horizontal="center"/>
    </xf>
    <xf numFmtId="167" fontId="0" fillId="0" borderId="41" xfId="0" applyNumberFormat="1" applyBorder="1" applyAlignment="1">
      <alignment horizontal="center"/>
    </xf>
    <xf numFmtId="2" fontId="0" fillId="0" borderId="45" xfId="0" applyNumberFormat="1" applyBorder="1" applyAlignment="1">
      <alignment horizontal="center"/>
    </xf>
    <xf numFmtId="165" fontId="0" fillId="0" borderId="51" xfId="0" applyNumberFormat="1" applyBorder="1" applyAlignment="1">
      <alignment horizontal="center"/>
    </xf>
    <xf numFmtId="2" fontId="0" fillId="0" borderId="42" xfId="0" applyNumberFormat="1" applyBorder="1" applyAlignment="1">
      <alignment horizontal="center"/>
    </xf>
    <xf numFmtId="0" fontId="0" fillId="0" borderId="42" xfId="0" applyBorder="1" applyAlignment="1">
      <alignment horizontal="center"/>
    </xf>
    <xf numFmtId="164" fontId="0" fillId="0" borderId="42" xfId="0" applyNumberFormat="1" applyBorder="1" applyAlignment="1">
      <alignment horizontal="center"/>
    </xf>
    <xf numFmtId="164" fontId="0" fillId="0" borderId="44" xfId="0" applyNumberFormat="1" applyBorder="1" applyAlignment="1">
      <alignment horizontal="center"/>
    </xf>
    <xf numFmtId="165" fontId="0" fillId="3" borderId="11" xfId="0" applyNumberFormat="1" applyFill="1" applyBorder="1" applyAlignment="1">
      <alignment horizontal="center"/>
    </xf>
    <xf numFmtId="164" fontId="0" fillId="3" borderId="11" xfId="0" applyNumberFormat="1" applyFill="1" applyBorder="1" applyAlignment="1">
      <alignment horizontal="center"/>
    </xf>
    <xf numFmtId="164" fontId="0" fillId="3" borderId="26" xfId="0" applyNumberFormat="1" applyFill="1" applyBorder="1" applyAlignment="1">
      <alignment horizontal="center"/>
    </xf>
    <xf numFmtId="167" fontId="0" fillId="0" borderId="18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165" fontId="0" fillId="0" borderId="64" xfId="1" applyNumberFormat="1" applyFont="1" applyBorder="1" applyAlignment="1">
      <alignment horizontal="center"/>
    </xf>
    <xf numFmtId="2" fontId="0" fillId="0" borderId="64" xfId="0" applyNumberFormat="1" applyBorder="1" applyAlignment="1">
      <alignment horizontal="center"/>
    </xf>
    <xf numFmtId="2" fontId="0" fillId="0" borderId="92" xfId="0" applyNumberFormat="1" applyBorder="1" applyAlignment="1">
      <alignment horizontal="center"/>
    </xf>
    <xf numFmtId="2" fontId="0" fillId="0" borderId="20" xfId="0" applyNumberFormat="1" applyBorder="1" applyAlignment="1">
      <alignment horizontal="center"/>
    </xf>
    <xf numFmtId="0" fontId="0" fillId="0" borderId="20" xfId="0" applyBorder="1" applyAlignment="1">
      <alignment horizontal="center"/>
    </xf>
    <xf numFmtId="164" fontId="0" fillId="0" borderId="20" xfId="0" applyNumberFormat="1" applyBorder="1" applyAlignment="1">
      <alignment horizontal="center"/>
    </xf>
    <xf numFmtId="164" fontId="0" fillId="0" borderId="19" xfId="0" applyNumberFormat="1" applyBorder="1" applyAlignment="1">
      <alignment horizontal="center"/>
    </xf>
    <xf numFmtId="165" fontId="18" fillId="3" borderId="0" xfId="1" applyNumberFormat="1" applyFont="1" applyFill="1" applyBorder="1" applyAlignment="1">
      <alignment horizontal="left"/>
    </xf>
    <xf numFmtId="0" fontId="19" fillId="0" borderId="3" xfId="0" applyFont="1" applyBorder="1" applyAlignment="1"/>
    <xf numFmtId="0" fontId="19" fillId="0" borderId="55" xfId="0" applyFont="1" applyBorder="1" applyAlignment="1"/>
    <xf numFmtId="0" fontId="22" fillId="0" borderId="66" xfId="0" applyFont="1" applyBorder="1" applyAlignment="1">
      <alignment horizontal="center" vertical="center"/>
    </xf>
    <xf numFmtId="0" fontId="22" fillId="0" borderId="86" xfId="0" applyFont="1" applyBorder="1" applyAlignment="1">
      <alignment horizontal="center" vertical="center" wrapText="1"/>
    </xf>
    <xf numFmtId="0" fontId="22" fillId="0" borderId="71" xfId="0" applyFont="1" applyBorder="1" applyAlignment="1">
      <alignment horizontal="center" vertical="center" wrapText="1"/>
    </xf>
    <xf numFmtId="0" fontId="22" fillId="0" borderId="87" xfId="0" applyFont="1" applyBorder="1" applyAlignment="1">
      <alignment horizontal="center" vertical="center" wrapText="1"/>
    </xf>
    <xf numFmtId="0" fontId="22" fillId="0" borderId="72" xfId="0" applyFont="1" applyBorder="1" applyAlignment="1">
      <alignment horizontal="center" vertical="center" wrapText="1"/>
    </xf>
    <xf numFmtId="2" fontId="0" fillId="3" borderId="0" xfId="0" applyNumberFormat="1" applyFill="1" applyBorder="1" applyAlignment="1">
      <alignment horizontal="left"/>
    </xf>
    <xf numFmtId="0" fontId="0" fillId="3" borderId="5" xfId="0" applyFill="1" applyBorder="1" applyAlignment="1">
      <alignment horizontal="center"/>
    </xf>
    <xf numFmtId="0" fontId="0" fillId="3" borderId="93" xfId="0" applyFill="1" applyBorder="1" applyAlignment="1">
      <alignment horizontal="center"/>
    </xf>
    <xf numFmtId="20" fontId="0" fillId="6" borderId="51" xfId="0" applyNumberFormat="1" applyFill="1" applyBorder="1" applyAlignment="1">
      <alignment horizontal="center"/>
    </xf>
    <xf numFmtId="0" fontId="0" fillId="6" borderId="51" xfId="0" applyFill="1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44" xfId="0" applyBorder="1" applyAlignment="1">
      <alignment horizontal="center"/>
    </xf>
    <xf numFmtId="20" fontId="0" fillId="6" borderId="1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2" fontId="0" fillId="6" borderId="1" xfId="0" applyNumberForma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4" xfId="0" applyBorder="1" applyAlignment="1">
      <alignment horizontal="center"/>
    </xf>
    <xf numFmtId="164" fontId="0" fillId="6" borderId="1" xfId="0" applyNumberFormat="1" applyFill="1" applyBorder="1" applyAlignment="1">
      <alignment horizontal="center"/>
    </xf>
    <xf numFmtId="0" fontId="0" fillId="6" borderId="62" xfId="0" applyFill="1" applyBorder="1" applyAlignment="1"/>
    <xf numFmtId="0" fontId="0" fillId="6" borderId="62" xfId="0" applyFill="1" applyBorder="1" applyAlignment="1">
      <alignment horizontal="center"/>
    </xf>
    <xf numFmtId="0" fontId="0" fillId="0" borderId="62" xfId="0" applyBorder="1"/>
    <xf numFmtId="0" fontId="0" fillId="0" borderId="36" xfId="0" applyBorder="1"/>
    <xf numFmtId="20" fontId="0" fillId="6" borderId="51" xfId="0" applyNumberFormat="1" applyFill="1" applyBorder="1" applyAlignment="1"/>
    <xf numFmtId="0" fontId="0" fillId="6" borderId="51" xfId="0" applyFill="1" applyBorder="1" applyAlignment="1"/>
    <xf numFmtId="164" fontId="0" fillId="6" borderId="51" xfId="0" applyNumberFormat="1" applyFill="1" applyBorder="1" applyAlignment="1">
      <alignment horizontal="center"/>
    </xf>
    <xf numFmtId="0" fontId="0" fillId="0" borderId="51" xfId="0" applyBorder="1"/>
    <xf numFmtId="0" fontId="0" fillId="0" borderId="44" xfId="0" applyBorder="1"/>
    <xf numFmtId="20" fontId="0" fillId="6" borderId="1" xfId="0" applyNumberFormat="1" applyFill="1" applyBorder="1" applyAlignment="1"/>
    <xf numFmtId="0" fontId="0" fillId="6" borderId="1" xfId="0" applyFill="1" applyBorder="1" applyAlignment="1"/>
    <xf numFmtId="0" fontId="0" fillId="0" borderId="1" xfId="0" applyBorder="1"/>
    <xf numFmtId="0" fontId="0" fillId="0" borderId="54" xfId="0" applyBorder="1"/>
    <xf numFmtId="2" fontId="0" fillId="6" borderId="1" xfId="0" applyNumberFormat="1" applyFill="1" applyBorder="1" applyAlignment="1"/>
    <xf numFmtId="168" fontId="0" fillId="6" borderId="1" xfId="0" applyNumberFormat="1" applyFill="1" applyBorder="1" applyAlignment="1">
      <alignment horizontal="center"/>
    </xf>
    <xf numFmtId="2" fontId="0" fillId="6" borderId="51" xfId="0" applyNumberFormat="1" applyFill="1" applyBorder="1" applyAlignment="1">
      <alignment horizontal="center"/>
    </xf>
    <xf numFmtId="165" fontId="0" fillId="6" borderId="51" xfId="0" applyNumberFormat="1" applyFill="1" applyBorder="1" applyAlignment="1">
      <alignment horizontal="center"/>
    </xf>
    <xf numFmtId="165" fontId="0" fillId="6" borderId="1" xfId="0" applyNumberFormat="1" applyFill="1" applyBorder="1" applyAlignment="1">
      <alignment horizontal="center"/>
    </xf>
    <xf numFmtId="20" fontId="2" fillId="0" borderId="71" xfId="0" applyNumberFormat="1" applyFont="1" applyBorder="1" applyAlignment="1">
      <alignment horizontal="center" vertical="center"/>
    </xf>
    <xf numFmtId="0" fontId="2" fillId="0" borderId="48" xfId="0" applyFont="1" applyBorder="1" applyAlignment="1">
      <alignment vertical="center"/>
    </xf>
    <xf numFmtId="2" fontId="0" fillId="0" borderId="1" xfId="0" applyNumberFormat="1" applyBorder="1" applyAlignment="1">
      <alignment horizontal="center"/>
    </xf>
    <xf numFmtId="168" fontId="0" fillId="6" borderId="51" xfId="0" applyNumberFormat="1" applyFill="1" applyBorder="1" applyAlignment="1">
      <alignment horizontal="center"/>
    </xf>
    <xf numFmtId="20" fontId="0" fillId="6" borderId="64" xfId="0" applyNumberFormat="1" applyFill="1" applyBorder="1" applyAlignment="1">
      <alignment horizontal="center"/>
    </xf>
    <xf numFmtId="164" fontId="0" fillId="6" borderId="64" xfId="0" applyNumberFormat="1" applyFill="1" applyBorder="1" applyAlignment="1">
      <alignment horizontal="center"/>
    </xf>
    <xf numFmtId="168" fontId="0" fillId="6" borderId="64" xfId="0" applyNumberFormat="1" applyFill="1" applyBorder="1" applyAlignment="1">
      <alignment horizontal="center"/>
    </xf>
    <xf numFmtId="0" fontId="0" fillId="6" borderId="64" xfId="0" applyFill="1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19" xfId="0" applyBorder="1" applyAlignment="1">
      <alignment horizontal="center"/>
    </xf>
    <xf numFmtId="20" fontId="0" fillId="3" borderId="20" xfId="0" applyNumberFormat="1" applyFill="1" applyBorder="1" applyAlignment="1">
      <alignment horizontal="center"/>
    </xf>
    <xf numFmtId="164" fontId="0" fillId="3" borderId="5" xfId="0" applyNumberFormat="1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20" fontId="0" fillId="3" borderId="42" xfId="0" applyNumberFormat="1" applyFill="1" applyBorder="1" applyAlignment="1">
      <alignment horizontal="center"/>
    </xf>
    <xf numFmtId="168" fontId="0" fillId="3" borderId="93" xfId="0" applyNumberFormat="1" applyFill="1" applyBorder="1" applyAlignment="1">
      <alignment horizontal="center"/>
    </xf>
    <xf numFmtId="0" fontId="0" fillId="3" borderId="45" xfId="0" applyFill="1" applyBorder="1" applyAlignment="1">
      <alignment horizontal="center"/>
    </xf>
    <xf numFmtId="0" fontId="0" fillId="6" borderId="65" xfId="0" applyFill="1" applyBorder="1" applyAlignment="1"/>
    <xf numFmtId="0" fontId="0" fillId="6" borderId="65" xfId="0" applyFill="1" applyBorder="1" applyAlignment="1">
      <alignment horizontal="center"/>
    </xf>
    <xf numFmtId="0" fontId="0" fillId="0" borderId="65" xfId="0" applyBorder="1"/>
    <xf numFmtId="0" fontId="0" fillId="0" borderId="56" xfId="0" applyBorder="1"/>
    <xf numFmtId="20" fontId="0" fillId="6" borderId="62" xfId="0" applyNumberFormat="1" applyFill="1" applyBorder="1" applyAlignment="1">
      <alignment horizontal="center"/>
    </xf>
    <xf numFmtId="164" fontId="0" fillId="6" borderId="62" xfId="0" applyNumberFormat="1" applyFill="1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36" xfId="0" applyBorder="1" applyAlignment="1">
      <alignment horizontal="center"/>
    </xf>
    <xf numFmtId="20" fontId="3" fillId="0" borderId="24" xfId="3" applyNumberFormat="1" applyFill="1" applyBorder="1" applyAlignment="1">
      <alignment horizontal="center"/>
    </xf>
    <xf numFmtId="164" fontId="3" fillId="0" borderId="61" xfId="3" applyNumberFormat="1" applyFill="1" applyBorder="1" applyAlignment="1">
      <alignment horizontal="center" vertical="center"/>
    </xf>
    <xf numFmtId="20" fontId="3" fillId="0" borderId="47" xfId="3" applyNumberFormat="1" applyFill="1" applyBorder="1" applyAlignment="1">
      <alignment horizontal="center"/>
    </xf>
    <xf numFmtId="20" fontId="3" fillId="0" borderId="18" xfId="3" applyNumberFormat="1" applyFill="1" applyBorder="1" applyAlignment="1">
      <alignment horizontal="center"/>
    </xf>
    <xf numFmtId="164" fontId="3" fillId="0" borderId="64" xfId="3" applyNumberFormat="1" applyFill="1" applyBorder="1" applyAlignment="1">
      <alignment horizontal="center" vertical="center"/>
    </xf>
    <xf numFmtId="20" fontId="3" fillId="0" borderId="46" xfId="3" applyNumberFormat="1" applyFill="1" applyBorder="1" applyAlignment="1">
      <alignment horizontal="center"/>
    </xf>
    <xf numFmtId="3" fontId="3" fillId="0" borderId="41" xfId="3" applyNumberFormat="1" applyFill="1" applyBorder="1" applyAlignment="1">
      <alignment horizontal="center"/>
    </xf>
    <xf numFmtId="3" fontId="3" fillId="0" borderId="44" xfId="3" applyNumberFormat="1" applyFill="1" applyBorder="1" applyAlignment="1">
      <alignment horizontal="center"/>
    </xf>
    <xf numFmtId="3" fontId="3" fillId="3" borderId="0" xfId="3" applyNumberFormat="1" applyFill="1" applyBorder="1" applyAlignment="1">
      <alignment horizontal="center"/>
    </xf>
    <xf numFmtId="20" fontId="3" fillId="3" borderId="10" xfId="3" applyNumberFormat="1" applyFill="1" applyBorder="1" applyAlignment="1">
      <alignment horizontal="center"/>
    </xf>
    <xf numFmtId="3" fontId="3" fillId="3" borderId="11" xfId="3" applyNumberFormat="1" applyFill="1" applyBorder="1" applyAlignment="1">
      <alignment horizontal="center"/>
    </xf>
    <xf numFmtId="3" fontId="3" fillId="3" borderId="26" xfId="3" applyNumberFormat="1" applyFill="1" applyBorder="1" applyAlignment="1">
      <alignment horizontal="center"/>
    </xf>
    <xf numFmtId="20" fontId="3" fillId="3" borderId="30" xfId="3" applyNumberFormat="1" applyFill="1" applyBorder="1" applyAlignment="1">
      <alignment horizontal="center"/>
    </xf>
    <xf numFmtId="3" fontId="3" fillId="3" borderId="43" xfId="3" applyNumberFormat="1" applyFill="1" applyBorder="1" applyAlignment="1">
      <alignment horizontal="center"/>
    </xf>
    <xf numFmtId="20" fontId="3" fillId="3" borderId="17" xfId="3" applyNumberFormat="1" applyFill="1" applyBorder="1" applyAlignment="1">
      <alignment horizontal="center"/>
    </xf>
    <xf numFmtId="3" fontId="3" fillId="3" borderId="33" xfId="3" applyNumberFormat="1" applyFill="1" applyBorder="1" applyAlignment="1">
      <alignment horizontal="center"/>
    </xf>
    <xf numFmtId="3" fontId="3" fillId="3" borderId="34" xfId="3" applyNumberFormat="1" applyFill="1" applyBorder="1" applyAlignment="1">
      <alignment horizontal="center"/>
    </xf>
    <xf numFmtId="0" fontId="5" fillId="2" borderId="85" xfId="3" applyFont="1" applyFill="1" applyBorder="1" applyAlignment="1">
      <alignment horizontal="center"/>
    </xf>
    <xf numFmtId="3" fontId="3" fillId="0" borderId="28" xfId="3" applyNumberFormat="1" applyFill="1" applyBorder="1" applyAlignment="1">
      <alignment horizontal="center"/>
    </xf>
    <xf numFmtId="3" fontId="3" fillId="0" borderId="4" xfId="3" applyNumberFormat="1" applyFill="1" applyBorder="1" applyAlignment="1">
      <alignment horizontal="center"/>
    </xf>
    <xf numFmtId="1" fontId="3" fillId="6" borderId="11" xfId="3" applyNumberFormat="1" applyFill="1" applyBorder="1" applyAlignment="1">
      <alignment horizontal="center" wrapText="1"/>
    </xf>
    <xf numFmtId="1" fontId="3" fillId="6" borderId="5" xfId="3" applyNumberFormat="1" applyFill="1" applyBorder="1" applyAlignment="1">
      <alignment horizontal="center" wrapText="1"/>
    </xf>
    <xf numFmtId="1" fontId="3" fillId="6" borderId="35" xfId="3" applyNumberFormat="1" applyFill="1" applyBorder="1" applyAlignment="1">
      <alignment horizontal="center" wrapText="1"/>
    </xf>
    <xf numFmtId="0" fontId="0" fillId="0" borderId="0" xfId="0" applyAlignment="1"/>
    <xf numFmtId="0" fontId="3" fillId="0" borderId="19" xfId="3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14" fontId="0" fillId="0" borderId="0" xfId="0" applyNumberFormat="1"/>
    <xf numFmtId="14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left"/>
    </xf>
    <xf numFmtId="0" fontId="8" fillId="0" borderId="0" xfId="0" applyFont="1" applyAlignment="1">
      <alignment horizontal="left"/>
    </xf>
    <xf numFmtId="0" fontId="11" fillId="7" borderId="73" xfId="0" applyFont="1" applyFill="1" applyBorder="1" applyAlignment="1">
      <alignment horizontal="left"/>
    </xf>
    <xf numFmtId="0" fontId="11" fillId="7" borderId="76" xfId="0" applyFont="1" applyFill="1" applyBorder="1" applyAlignment="1">
      <alignment horizontal="left"/>
    </xf>
    <xf numFmtId="0" fontId="12" fillId="7" borderId="79" xfId="0" applyFont="1" applyFill="1" applyBorder="1" applyAlignment="1">
      <alignment horizontal="left"/>
    </xf>
    <xf numFmtId="3" fontId="3" fillId="5" borderId="2" xfId="3" applyNumberFormat="1" applyFill="1" applyBorder="1" applyAlignment="1">
      <alignment horizontal="center"/>
    </xf>
    <xf numFmtId="0" fontId="0" fillId="5" borderId="0" xfId="0" applyFill="1"/>
    <xf numFmtId="0" fontId="0" fillId="0" borderId="1" xfId="0" applyFont="1" applyBorder="1" applyAlignment="1">
      <alignment horizontal="center"/>
    </xf>
    <xf numFmtId="14" fontId="18" fillId="0" borderId="1" xfId="0" applyNumberFormat="1" applyFont="1" applyBorder="1" applyAlignment="1">
      <alignment horizontal="center" vertical="top" wrapText="1"/>
    </xf>
    <xf numFmtId="3" fontId="18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14" fontId="18" fillId="0" borderId="1" xfId="0" applyNumberFormat="1" applyFont="1" applyFill="1" applyBorder="1" applyAlignment="1">
      <alignment horizontal="center" vertical="top" wrapText="1"/>
    </xf>
    <xf numFmtId="3" fontId="18" fillId="0" borderId="1" xfId="0" applyNumberFormat="1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18" fillId="0" borderId="1" xfId="0" applyNumberFormat="1" applyFont="1" applyFill="1" applyBorder="1" applyAlignment="1">
      <alignment horizontal="center" vertical="top" wrapText="1"/>
    </xf>
    <xf numFmtId="14" fontId="0" fillId="0" borderId="1" xfId="0" applyNumberFormat="1" applyFont="1" applyBorder="1" applyAlignment="1">
      <alignment horizontal="center"/>
    </xf>
    <xf numFmtId="14" fontId="18" fillId="0" borderId="1" xfId="0" applyNumberFormat="1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2" fontId="3" fillId="0" borderId="0" xfId="0" applyNumberFormat="1" applyFont="1" applyAlignment="1">
      <alignment horizontal="center"/>
    </xf>
    <xf numFmtId="14" fontId="14" fillId="0" borderId="0" xfId="4" applyNumberFormat="1" applyFont="1" applyBorder="1" applyAlignment="1">
      <alignment horizontal="center" vertical="center" wrapText="1"/>
    </xf>
    <xf numFmtId="14" fontId="5" fillId="0" borderId="0" xfId="3" applyNumberFormat="1" applyFont="1" applyBorder="1" applyAlignment="1">
      <alignment horizontal="center" vertical="center" wrapText="1"/>
    </xf>
    <xf numFmtId="1" fontId="3" fillId="0" borderId="0" xfId="3" applyNumberFormat="1" applyBorder="1" applyAlignment="1">
      <alignment horizontal="center" wrapText="1"/>
    </xf>
    <xf numFmtId="20" fontId="3" fillId="0" borderId="0" xfId="3" applyNumberFormat="1" applyFill="1" applyBorder="1" applyAlignment="1">
      <alignment horizontal="center" vertical="center"/>
    </xf>
    <xf numFmtId="20" fontId="3" fillId="3" borderId="10" xfId="3" applyNumberFormat="1" applyFill="1" applyBorder="1" applyAlignment="1">
      <alignment vertical="center"/>
    </xf>
    <xf numFmtId="20" fontId="3" fillId="3" borderId="11" xfId="3" applyNumberFormat="1" applyFill="1" applyBorder="1" applyAlignment="1">
      <alignment vertical="center"/>
    </xf>
    <xf numFmtId="20" fontId="3" fillId="3" borderId="26" xfId="3" applyNumberFormat="1" applyFill="1" applyBorder="1" applyAlignment="1">
      <alignment vertical="center"/>
    </xf>
    <xf numFmtId="20" fontId="3" fillId="3" borderId="30" xfId="3" applyNumberFormat="1" applyFill="1" applyBorder="1" applyAlignment="1">
      <alignment vertical="center"/>
    </xf>
    <xf numFmtId="20" fontId="3" fillId="3" borderId="0" xfId="3" applyNumberFormat="1" applyFill="1" applyBorder="1" applyAlignment="1">
      <alignment vertical="center"/>
    </xf>
    <xf numFmtId="20" fontId="3" fillId="3" borderId="43" xfId="3" applyNumberFormat="1" applyFill="1" applyBorder="1" applyAlignment="1">
      <alignment vertical="center"/>
    </xf>
    <xf numFmtId="20" fontId="3" fillId="3" borderId="17" xfId="3" applyNumberFormat="1" applyFill="1" applyBorder="1" applyAlignment="1">
      <alignment vertical="center"/>
    </xf>
    <xf numFmtId="20" fontId="3" fillId="3" borderId="33" xfId="3" applyNumberFormat="1" applyFill="1" applyBorder="1" applyAlignment="1">
      <alignment vertical="center"/>
    </xf>
    <xf numFmtId="20" fontId="3" fillId="3" borderId="34" xfId="3" applyNumberFormat="1" applyFill="1" applyBorder="1" applyAlignment="1">
      <alignment vertical="center"/>
    </xf>
    <xf numFmtId="20" fontId="3" fillId="3" borderId="49" xfId="3" applyNumberFormat="1" applyFill="1" applyBorder="1" applyAlignment="1">
      <alignment vertical="center"/>
    </xf>
    <xf numFmtId="20" fontId="3" fillId="3" borderId="5" xfId="3" applyNumberFormat="1" applyFill="1" applyBorder="1" applyAlignment="1">
      <alignment vertical="center"/>
    </xf>
    <xf numFmtId="20" fontId="3" fillId="3" borderId="21" xfId="3" applyNumberFormat="1" applyFill="1" applyBorder="1" applyAlignment="1">
      <alignment vertical="center"/>
    </xf>
    <xf numFmtId="20" fontId="3" fillId="3" borderId="38" xfId="3" applyNumberFormat="1" applyFill="1" applyBorder="1" applyAlignment="1"/>
    <xf numFmtId="20" fontId="3" fillId="3" borderId="35" xfId="3" applyNumberFormat="1" applyFill="1" applyBorder="1" applyAlignment="1"/>
    <xf numFmtId="20" fontId="3" fillId="3" borderId="40" xfId="3" applyNumberFormat="1" applyFill="1" applyBorder="1" applyAlignment="1"/>
    <xf numFmtId="170" fontId="3" fillId="0" borderId="0" xfId="1" applyNumberFormat="1" applyFont="1" applyFill="1" applyBorder="1" applyAlignment="1">
      <alignment horizontal="center" vertical="center"/>
    </xf>
    <xf numFmtId="170" fontId="3" fillId="0" borderId="0" xfId="1" applyNumberFormat="1" applyFont="1" applyFill="1" applyBorder="1" applyAlignment="1">
      <alignment horizontal="center"/>
    </xf>
    <xf numFmtId="170" fontId="0" fillId="0" borderId="0" xfId="1" applyNumberFormat="1" applyFont="1"/>
    <xf numFmtId="3" fontId="0" fillId="0" borderId="0" xfId="0" applyNumberFormat="1"/>
    <xf numFmtId="0" fontId="7" fillId="2" borderId="11" xfId="3" applyFont="1" applyFill="1" applyBorder="1" applyAlignment="1">
      <alignment horizontal="center" vertical="center"/>
    </xf>
    <xf numFmtId="0" fontId="7" fillId="2" borderId="0" xfId="3" applyFont="1" applyFill="1" applyBorder="1" applyAlignment="1">
      <alignment horizontal="center" vertical="center"/>
    </xf>
    <xf numFmtId="0" fontId="7" fillId="2" borderId="43" xfId="3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66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5" fillId="0" borderId="16" xfId="2" applyFont="1" applyBorder="1" applyAlignment="1">
      <alignment horizontal="center" vertical="center" textRotation="90" wrapText="1"/>
    </xf>
    <xf numFmtId="0" fontId="5" fillId="0" borderId="29" xfId="2" applyFont="1" applyBorder="1" applyAlignment="1">
      <alignment horizontal="center" vertical="center" textRotation="90" wrapText="1"/>
    </xf>
    <xf numFmtId="0" fontId="5" fillId="0" borderId="23" xfId="2" applyFont="1" applyBorder="1" applyAlignment="1">
      <alignment horizontal="center" vertical="center" textRotation="90" wrapText="1"/>
    </xf>
    <xf numFmtId="14" fontId="3" fillId="0" borderId="10" xfId="2" applyNumberFormat="1" applyFont="1" applyBorder="1" applyAlignment="1">
      <alignment horizontal="center" vertical="center" wrapText="1"/>
    </xf>
    <xf numFmtId="0" fontId="3" fillId="0" borderId="30" xfId="2" applyBorder="1" applyAlignment="1">
      <alignment horizontal="center" vertical="center"/>
    </xf>
    <xf numFmtId="0" fontId="3" fillId="0" borderId="17" xfId="2" applyBorder="1" applyAlignment="1">
      <alignment horizontal="center" vertical="center"/>
    </xf>
    <xf numFmtId="14" fontId="3" fillId="0" borderId="24" xfId="2" applyNumberFormat="1" applyFont="1" applyBorder="1" applyAlignment="1">
      <alignment horizontal="left" vertical="center" wrapText="1"/>
    </xf>
    <xf numFmtId="0" fontId="3" fillId="0" borderId="47" xfId="2" applyBorder="1" applyAlignment="1">
      <alignment horizontal="left" vertical="center" wrapText="1"/>
    </xf>
    <xf numFmtId="0" fontId="3" fillId="0" borderId="31" xfId="2" applyBorder="1" applyAlignment="1">
      <alignment horizontal="left" vertical="center" wrapText="1"/>
    </xf>
    <xf numFmtId="14" fontId="3" fillId="0" borderId="41" xfId="2" applyNumberFormat="1" applyFont="1" applyBorder="1" applyAlignment="1">
      <alignment horizontal="left" vertical="center" wrapText="1"/>
    </xf>
    <xf numFmtId="1" fontId="5" fillId="2" borderId="12" xfId="2" applyNumberFormat="1" applyFont="1" applyFill="1" applyBorder="1" applyAlignment="1">
      <alignment horizontal="center"/>
    </xf>
    <xf numFmtId="1" fontId="5" fillId="2" borderId="13" xfId="2" applyNumberFormat="1" applyFont="1" applyFill="1" applyBorder="1" applyAlignment="1">
      <alignment horizontal="center"/>
    </xf>
    <xf numFmtId="1" fontId="5" fillId="2" borderId="15" xfId="2" applyNumberFormat="1" applyFont="1" applyFill="1" applyBorder="1" applyAlignment="1">
      <alignment horizontal="center"/>
    </xf>
    <xf numFmtId="0" fontId="4" fillId="2" borderId="10" xfId="2" applyFont="1" applyFill="1" applyBorder="1" applyAlignment="1">
      <alignment horizontal="center" vertical="center"/>
    </xf>
    <xf numFmtId="0" fontId="4" fillId="2" borderId="11" xfId="2" applyFont="1" applyFill="1" applyBorder="1" applyAlignment="1">
      <alignment horizontal="center" vertical="center"/>
    </xf>
    <xf numFmtId="0" fontId="4" fillId="2" borderId="17" xfId="2" applyFont="1" applyFill="1" applyBorder="1" applyAlignment="1">
      <alignment horizontal="center" vertical="center"/>
    </xf>
    <xf numFmtId="0" fontId="4" fillId="2" borderId="0" xfId="2" applyFont="1" applyFill="1" applyBorder="1" applyAlignment="1">
      <alignment horizontal="center" vertical="center"/>
    </xf>
    <xf numFmtId="1" fontId="4" fillId="2" borderId="7" xfId="2" applyNumberFormat="1" applyFont="1" applyFill="1" applyBorder="1" applyAlignment="1">
      <alignment horizontal="center"/>
    </xf>
    <xf numFmtId="1" fontId="4" fillId="2" borderId="8" xfId="2" applyNumberFormat="1" applyFont="1" applyFill="1" applyBorder="1" applyAlignment="1">
      <alignment horizontal="center"/>
    </xf>
    <xf numFmtId="1" fontId="4" fillId="2" borderId="9" xfId="2" applyNumberFormat="1" applyFont="1" applyFill="1" applyBorder="1" applyAlignment="1">
      <alignment horizontal="center"/>
    </xf>
    <xf numFmtId="20" fontId="3" fillId="3" borderId="49" xfId="3" applyNumberFormat="1" applyFill="1" applyBorder="1" applyAlignment="1">
      <alignment horizontal="center" vertical="center"/>
    </xf>
    <xf numFmtId="20" fontId="3" fillId="3" borderId="5" xfId="3" applyNumberFormat="1" applyFill="1" applyBorder="1" applyAlignment="1">
      <alignment horizontal="center" vertical="center"/>
    </xf>
    <xf numFmtId="20" fontId="3" fillId="3" borderId="21" xfId="3" applyNumberFormat="1" applyFill="1" applyBorder="1" applyAlignment="1">
      <alignment horizontal="center" vertical="center"/>
    </xf>
    <xf numFmtId="20" fontId="3" fillId="3" borderId="17" xfId="3" applyNumberFormat="1" applyFill="1" applyBorder="1" applyAlignment="1">
      <alignment horizontal="center" vertical="center"/>
    </xf>
    <xf numFmtId="20" fontId="3" fillId="3" borderId="33" xfId="3" applyNumberFormat="1" applyFill="1" applyBorder="1" applyAlignment="1">
      <alignment horizontal="center" vertical="center"/>
    </xf>
    <xf numFmtId="20" fontId="3" fillId="3" borderId="34" xfId="3" applyNumberFormat="1" applyFill="1" applyBorder="1" applyAlignment="1">
      <alignment horizontal="center" vertical="center"/>
    </xf>
    <xf numFmtId="20" fontId="3" fillId="3" borderId="10" xfId="3" applyNumberFormat="1" applyFill="1" applyBorder="1" applyAlignment="1">
      <alignment horizontal="center" vertical="center"/>
    </xf>
    <xf numFmtId="20" fontId="3" fillId="3" borderId="11" xfId="3" applyNumberFormat="1" applyFill="1" applyBorder="1" applyAlignment="1">
      <alignment horizontal="center" vertical="center"/>
    </xf>
    <xf numFmtId="20" fontId="3" fillId="3" borderId="26" xfId="3" applyNumberFormat="1" applyFill="1" applyBorder="1" applyAlignment="1">
      <alignment horizontal="center" vertical="center"/>
    </xf>
    <xf numFmtId="20" fontId="3" fillId="3" borderId="30" xfId="3" applyNumberFormat="1" applyFill="1" applyBorder="1" applyAlignment="1">
      <alignment horizontal="center" vertical="center"/>
    </xf>
    <xf numFmtId="20" fontId="3" fillId="3" borderId="0" xfId="3" applyNumberFormat="1" applyFill="1" applyBorder="1" applyAlignment="1">
      <alignment horizontal="center" vertical="center"/>
    </xf>
    <xf numFmtId="20" fontId="3" fillId="3" borderId="43" xfId="3" applyNumberFormat="1" applyFill="1" applyBorder="1" applyAlignment="1">
      <alignment horizontal="center" vertical="center"/>
    </xf>
    <xf numFmtId="14" fontId="5" fillId="0" borderId="16" xfId="3" applyNumberFormat="1" applyFont="1" applyBorder="1" applyAlignment="1">
      <alignment horizontal="center" vertical="center" wrapText="1"/>
    </xf>
    <xf numFmtId="14" fontId="5" fillId="0" borderId="29" xfId="3" applyNumberFormat="1" applyFont="1" applyBorder="1" applyAlignment="1">
      <alignment horizontal="center" vertical="center" wrapText="1"/>
    </xf>
    <xf numFmtId="14" fontId="5" fillId="0" borderId="23" xfId="3" applyNumberFormat="1" applyFont="1" applyBorder="1" applyAlignment="1">
      <alignment horizontal="center" vertical="center" wrapText="1"/>
    </xf>
    <xf numFmtId="0" fontId="7" fillId="2" borderId="11" xfId="3" applyFont="1" applyFill="1" applyBorder="1" applyAlignment="1">
      <alignment horizontal="center" vertical="center"/>
    </xf>
    <xf numFmtId="0" fontId="7" fillId="2" borderId="26" xfId="3" applyFont="1" applyFill="1" applyBorder="1" applyAlignment="1">
      <alignment horizontal="center" vertical="center"/>
    </xf>
    <xf numFmtId="0" fontId="7" fillId="2" borderId="0" xfId="3" applyFont="1" applyFill="1" applyBorder="1" applyAlignment="1">
      <alignment horizontal="center" vertical="center"/>
    </xf>
    <xf numFmtId="0" fontId="7" fillId="2" borderId="43" xfId="3" applyFont="1" applyFill="1" applyBorder="1" applyAlignment="1">
      <alignment horizontal="center" vertical="center"/>
    </xf>
    <xf numFmtId="0" fontId="7" fillId="2" borderId="33" xfId="3" applyFont="1" applyFill="1" applyBorder="1" applyAlignment="1">
      <alignment horizontal="center" vertical="center"/>
    </xf>
    <xf numFmtId="0" fontId="7" fillId="2" borderId="34" xfId="3" applyFont="1" applyFill="1" applyBorder="1" applyAlignment="1">
      <alignment horizontal="center" vertical="center"/>
    </xf>
    <xf numFmtId="0" fontId="7" fillId="2" borderId="7" xfId="3" applyFont="1" applyFill="1" applyBorder="1" applyAlignment="1">
      <alignment horizontal="center" vertical="center"/>
    </xf>
    <xf numFmtId="0" fontId="7" fillId="2" borderId="8" xfId="3" applyFont="1" applyFill="1" applyBorder="1" applyAlignment="1">
      <alignment horizontal="center" vertical="center"/>
    </xf>
    <xf numFmtId="0" fontId="7" fillId="2" borderId="9" xfId="3" applyFont="1" applyFill="1" applyBorder="1" applyAlignment="1">
      <alignment horizontal="center" vertical="center"/>
    </xf>
    <xf numFmtId="0" fontId="5" fillId="2" borderId="7" xfId="3" applyFont="1" applyFill="1" applyBorder="1" applyAlignment="1">
      <alignment horizontal="center"/>
    </xf>
    <xf numFmtId="0" fontId="5" fillId="2" borderId="8" xfId="3" applyFont="1" applyFill="1" applyBorder="1" applyAlignment="1">
      <alignment horizontal="center"/>
    </xf>
    <xf numFmtId="0" fontId="5" fillId="2" borderId="9" xfId="3" applyFont="1" applyFill="1" applyBorder="1" applyAlignment="1">
      <alignment horizontal="center"/>
    </xf>
    <xf numFmtId="14" fontId="14" fillId="0" borderId="16" xfId="4" applyNumberFormat="1" applyFont="1" applyBorder="1" applyAlignment="1">
      <alignment horizontal="center" vertical="center" wrapText="1"/>
    </xf>
    <xf numFmtId="14" fontId="14" fillId="0" borderId="29" xfId="4" applyNumberFormat="1" applyFont="1" applyBorder="1" applyAlignment="1">
      <alignment horizontal="center" vertical="center" wrapText="1"/>
    </xf>
    <xf numFmtId="14" fontId="14" fillId="0" borderId="23" xfId="4" applyNumberFormat="1" applyFont="1" applyBorder="1" applyAlignment="1">
      <alignment horizontal="center" vertical="center" wrapText="1"/>
    </xf>
    <xf numFmtId="0" fontId="5" fillId="2" borderId="11" xfId="3" applyFont="1" applyFill="1" applyBorder="1" applyAlignment="1">
      <alignment horizontal="center"/>
    </xf>
    <xf numFmtId="0" fontId="5" fillId="2" borderId="26" xfId="3" applyFont="1" applyFill="1" applyBorder="1" applyAlignment="1">
      <alignment horizontal="center"/>
    </xf>
    <xf numFmtId="0" fontId="5" fillId="2" borderId="10" xfId="3" applyFont="1" applyFill="1" applyBorder="1" applyAlignment="1">
      <alignment horizontal="center"/>
    </xf>
    <xf numFmtId="0" fontId="7" fillId="2" borderId="7" xfId="3" applyFont="1" applyFill="1" applyBorder="1" applyAlignment="1">
      <alignment horizontal="center" vertical="center" wrapText="1"/>
    </xf>
    <xf numFmtId="0" fontId="7" fillId="2" borderId="8" xfId="3" applyFont="1" applyFill="1" applyBorder="1" applyAlignment="1">
      <alignment horizontal="center" vertical="center" wrapText="1"/>
    </xf>
    <xf numFmtId="0" fontId="7" fillId="2" borderId="9" xfId="3" applyFont="1" applyFill="1" applyBorder="1" applyAlignment="1">
      <alignment horizontal="center" vertical="center" wrapText="1"/>
    </xf>
    <xf numFmtId="3" fontId="3" fillId="3" borderId="30" xfId="3" applyNumberFormat="1" applyFill="1" applyBorder="1" applyAlignment="1">
      <alignment horizontal="center" vertical="center" wrapText="1"/>
    </xf>
    <xf numFmtId="3" fontId="3" fillId="3" borderId="0" xfId="3" applyNumberFormat="1" applyFill="1" applyBorder="1" applyAlignment="1">
      <alignment horizontal="center" vertical="center" wrapText="1"/>
    </xf>
    <xf numFmtId="3" fontId="3" fillId="3" borderId="43" xfId="3" applyNumberFormat="1" applyFill="1" applyBorder="1" applyAlignment="1">
      <alignment horizontal="center" vertical="center" wrapText="1"/>
    </xf>
    <xf numFmtId="3" fontId="3" fillId="3" borderId="10" xfId="3" applyNumberFormat="1" applyFill="1" applyBorder="1" applyAlignment="1">
      <alignment horizontal="center" vertical="center" wrapText="1"/>
    </xf>
    <xf numFmtId="3" fontId="3" fillId="3" borderId="11" xfId="3" applyNumberFormat="1" applyFill="1" applyBorder="1" applyAlignment="1">
      <alignment horizontal="center" vertical="center" wrapText="1"/>
    </xf>
    <xf numFmtId="3" fontId="3" fillId="3" borderId="17" xfId="3" applyNumberFormat="1" applyFill="1" applyBorder="1" applyAlignment="1">
      <alignment horizontal="center" vertical="center" wrapText="1"/>
    </xf>
    <xf numFmtId="3" fontId="3" fillId="3" borderId="33" xfId="3" applyNumberFormat="1" applyFill="1" applyBorder="1" applyAlignment="1">
      <alignment horizontal="center" vertical="center" wrapText="1"/>
    </xf>
    <xf numFmtId="3" fontId="3" fillId="3" borderId="26" xfId="3" applyNumberFormat="1" applyFill="1" applyBorder="1" applyAlignment="1">
      <alignment horizontal="center" vertical="center" wrapText="1"/>
    </xf>
    <xf numFmtId="3" fontId="3" fillId="3" borderId="34" xfId="3" applyNumberForma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wrapText="1"/>
    </xf>
    <xf numFmtId="0" fontId="2" fillId="0" borderId="15" xfId="0" applyFont="1" applyBorder="1" applyAlignment="1">
      <alignment horizontal="center" wrapText="1"/>
    </xf>
    <xf numFmtId="0" fontId="2" fillId="0" borderId="13" xfId="0" applyFont="1" applyBorder="1" applyAlignment="1">
      <alignment horizontal="center" wrapText="1"/>
    </xf>
    <xf numFmtId="0" fontId="2" fillId="0" borderId="57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55" xfId="0" applyFont="1" applyBorder="1" applyAlignment="1">
      <alignment horizontal="center"/>
    </xf>
    <xf numFmtId="0" fontId="2" fillId="0" borderId="69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19" fillId="0" borderId="57" xfId="0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19" fillId="0" borderId="55" xfId="0" applyFont="1" applyBorder="1" applyAlignment="1">
      <alignment horizontal="center"/>
    </xf>
    <xf numFmtId="0" fontId="2" fillId="9" borderId="69" xfId="0" applyFont="1" applyFill="1" applyBorder="1" applyAlignment="1">
      <alignment horizontal="center" vertical="center"/>
    </xf>
    <xf numFmtId="0" fontId="2" fillId="9" borderId="23" xfId="0" applyFont="1" applyFill="1" applyBorder="1" applyAlignment="1">
      <alignment horizontal="center" vertical="center"/>
    </xf>
    <xf numFmtId="0" fontId="19" fillId="0" borderId="12" xfId="0" applyFont="1" applyBorder="1" applyAlignment="1">
      <alignment horizontal="center" wrapText="1"/>
    </xf>
    <xf numFmtId="0" fontId="19" fillId="0" borderId="15" xfId="0" applyFont="1" applyBorder="1" applyAlignment="1">
      <alignment horizontal="center" wrapText="1"/>
    </xf>
    <xf numFmtId="0" fontId="19" fillId="0" borderId="13" xfId="0" applyFont="1" applyBorder="1" applyAlignment="1">
      <alignment horizontal="center" wrapText="1"/>
    </xf>
    <xf numFmtId="0" fontId="19" fillId="9" borderId="69" xfId="0" applyFont="1" applyFill="1" applyBorder="1" applyAlignment="1">
      <alignment horizontal="center" vertical="center"/>
    </xf>
    <xf numFmtId="0" fontId="19" fillId="9" borderId="50" xfId="0" applyFont="1" applyFill="1" applyBorder="1" applyAlignment="1">
      <alignment horizontal="center" vertical="center"/>
    </xf>
    <xf numFmtId="0" fontId="19" fillId="9" borderId="23" xfId="0" applyFont="1" applyFill="1" applyBorder="1" applyAlignment="1">
      <alignment horizontal="center" vertical="center"/>
    </xf>
    <xf numFmtId="14" fontId="19" fillId="0" borderId="3" xfId="0" applyNumberFormat="1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9" fillId="0" borderId="2" xfId="0" applyFont="1" applyBorder="1" applyAlignment="1">
      <alignment horizontal="right"/>
    </xf>
    <xf numFmtId="0" fontId="19" fillId="0" borderId="3" xfId="0" applyFont="1" applyBorder="1" applyAlignment="1">
      <alignment horizontal="right"/>
    </xf>
    <xf numFmtId="0" fontId="19" fillId="0" borderId="3" xfId="0" applyFont="1" applyBorder="1" applyAlignment="1">
      <alignment horizontal="left"/>
    </xf>
    <xf numFmtId="0" fontId="19" fillId="0" borderId="55" xfId="0" applyFont="1" applyBorder="1" applyAlignment="1">
      <alignment horizontal="left"/>
    </xf>
    <xf numFmtId="0" fontId="19" fillId="0" borderId="69" xfId="0" applyFont="1" applyBorder="1" applyAlignment="1">
      <alignment horizontal="center" vertical="center"/>
    </xf>
    <xf numFmtId="0" fontId="19" fillId="0" borderId="23" xfId="0" applyFont="1" applyBorder="1" applyAlignment="1">
      <alignment horizontal="center" vertical="center"/>
    </xf>
    <xf numFmtId="0" fontId="19" fillId="0" borderId="50" xfId="0" applyFont="1" applyBorder="1" applyAlignment="1">
      <alignment horizontal="center" vertical="center"/>
    </xf>
    <xf numFmtId="0" fontId="19" fillId="0" borderId="38" xfId="0" applyFont="1" applyBorder="1" applyAlignment="1">
      <alignment horizontal="left"/>
    </xf>
    <xf numFmtId="0" fontId="19" fillId="0" borderId="35" xfId="0" applyFont="1" applyBorder="1" applyAlignment="1">
      <alignment horizontal="left"/>
    </xf>
    <xf numFmtId="0" fontId="19" fillId="0" borderId="32" xfId="0" applyFont="1" applyBorder="1" applyAlignment="1">
      <alignment horizontal="center"/>
    </xf>
    <xf numFmtId="0" fontId="19" fillId="0" borderId="35" xfId="0" applyFont="1" applyBorder="1" applyAlignment="1">
      <alignment horizontal="center"/>
    </xf>
    <xf numFmtId="0" fontId="19" fillId="0" borderId="40" xfId="0" applyFont="1" applyBorder="1" applyAlignment="1">
      <alignment horizontal="center"/>
    </xf>
    <xf numFmtId="0" fontId="19" fillId="0" borderId="68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2" fillId="0" borderId="68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9" borderId="68" xfId="0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left"/>
    </xf>
    <xf numFmtId="0" fontId="2" fillId="0" borderId="55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0" fontId="2" fillId="0" borderId="35" xfId="0" applyFont="1" applyBorder="1" applyAlignment="1">
      <alignment horizontal="left"/>
    </xf>
    <xf numFmtId="0" fontId="2" fillId="0" borderId="32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50" xfId="0" applyFont="1" applyBorder="1" applyAlignment="1">
      <alignment horizontal="center" vertical="center"/>
    </xf>
    <xf numFmtId="0" fontId="2" fillId="0" borderId="66" xfId="0" applyFont="1" applyBorder="1" applyAlignment="1">
      <alignment horizontal="center" vertical="center"/>
    </xf>
    <xf numFmtId="0" fontId="2" fillId="9" borderId="50" xfId="0" applyFont="1" applyFill="1" applyBorder="1" applyAlignment="1">
      <alignment horizontal="center" vertical="center"/>
    </xf>
    <xf numFmtId="14" fontId="2" fillId="0" borderId="3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right"/>
    </xf>
    <xf numFmtId="0" fontId="2" fillId="0" borderId="3" xfId="0" applyFont="1" applyBorder="1" applyAlignment="1">
      <alignment horizontal="right"/>
    </xf>
    <xf numFmtId="20" fontId="2" fillId="0" borderId="32" xfId="0" applyNumberFormat="1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9" borderId="66" xfId="0" applyFont="1" applyFill="1" applyBorder="1" applyAlignment="1">
      <alignment horizontal="center" vertical="center"/>
    </xf>
    <xf numFmtId="165" fontId="18" fillId="3" borderId="10" xfId="0" applyNumberFormat="1" applyFont="1" applyFill="1" applyBorder="1" applyAlignment="1">
      <alignment horizontal="center" vertical="center"/>
    </xf>
    <xf numFmtId="165" fontId="18" fillId="3" borderId="11" xfId="0" applyNumberFormat="1" applyFont="1" applyFill="1" applyBorder="1" applyAlignment="1">
      <alignment horizontal="center" vertical="center"/>
    </xf>
    <xf numFmtId="165" fontId="18" fillId="3" borderId="26" xfId="0" applyNumberFormat="1" applyFont="1" applyFill="1" applyBorder="1" applyAlignment="1">
      <alignment horizontal="center" vertical="center"/>
    </xf>
    <xf numFmtId="165" fontId="18" fillId="3" borderId="30" xfId="0" applyNumberFormat="1" applyFont="1" applyFill="1" applyBorder="1" applyAlignment="1">
      <alignment horizontal="center" vertical="center"/>
    </xf>
    <xf numFmtId="165" fontId="18" fillId="3" borderId="0" xfId="0" applyNumberFormat="1" applyFont="1" applyFill="1" applyBorder="1" applyAlignment="1">
      <alignment horizontal="center" vertical="center"/>
    </xf>
    <xf numFmtId="165" fontId="18" fillId="3" borderId="43" xfId="0" applyNumberFormat="1" applyFont="1" applyFill="1" applyBorder="1" applyAlignment="1">
      <alignment horizontal="center" vertical="center"/>
    </xf>
    <xf numFmtId="165" fontId="18" fillId="3" borderId="17" xfId="0" applyNumberFormat="1" applyFont="1" applyFill="1" applyBorder="1" applyAlignment="1">
      <alignment horizontal="center" vertical="center"/>
    </xf>
    <xf numFmtId="165" fontId="18" fillId="3" borderId="33" xfId="0" applyNumberFormat="1" applyFont="1" applyFill="1" applyBorder="1" applyAlignment="1">
      <alignment horizontal="center" vertical="center"/>
    </xf>
    <xf numFmtId="165" fontId="18" fillId="3" borderId="34" xfId="0" applyNumberFormat="1" applyFont="1" applyFill="1" applyBorder="1" applyAlignment="1">
      <alignment horizontal="center" vertical="center"/>
    </xf>
    <xf numFmtId="0" fontId="2" fillId="0" borderId="57" xfId="0" applyFont="1" applyBorder="1" applyAlignment="1">
      <alignment horizontal="left"/>
    </xf>
    <xf numFmtId="0" fontId="2" fillId="0" borderId="47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54" xfId="0" applyFont="1" applyBorder="1" applyAlignment="1">
      <alignment horizontal="center"/>
    </xf>
    <xf numFmtId="0" fontId="2" fillId="0" borderId="47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54" xfId="0" applyFont="1" applyBorder="1" applyAlignment="1">
      <alignment horizontal="left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55" xfId="0" applyFill="1" applyBorder="1" applyAlignment="1">
      <alignment horizontal="center"/>
    </xf>
    <xf numFmtId="0" fontId="0" fillId="3" borderId="20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21" xfId="0" applyFill="1" applyBorder="1" applyAlignment="1">
      <alignment horizontal="center" vertical="center"/>
    </xf>
    <xf numFmtId="0" fontId="0" fillId="3" borderId="42" xfId="0" applyFill="1" applyBorder="1" applyAlignment="1">
      <alignment horizontal="center" vertical="center"/>
    </xf>
    <xf numFmtId="0" fontId="0" fillId="3" borderId="93" xfId="0" applyFill="1" applyBorder="1" applyAlignment="1">
      <alignment horizontal="center" vertical="center"/>
    </xf>
    <xf numFmtId="0" fontId="0" fillId="3" borderId="94" xfId="0" applyFill="1" applyBorder="1" applyAlignment="1">
      <alignment horizontal="center" vertical="center"/>
    </xf>
    <xf numFmtId="20" fontId="0" fillId="3" borderId="20" xfId="0" applyNumberFormat="1" applyFill="1" applyBorder="1" applyAlignment="1">
      <alignment horizontal="center" vertical="center"/>
    </xf>
    <xf numFmtId="20" fontId="0" fillId="3" borderId="5" xfId="0" applyNumberFormat="1" applyFill="1" applyBorder="1" applyAlignment="1">
      <alignment horizontal="center" vertical="center"/>
    </xf>
    <xf numFmtId="20" fontId="0" fillId="3" borderId="21" xfId="0" applyNumberFormat="1" applyFill="1" applyBorder="1" applyAlignment="1">
      <alignment horizontal="center" vertical="center"/>
    </xf>
    <xf numFmtId="20" fontId="0" fillId="3" borderId="42" xfId="0" applyNumberFormat="1" applyFill="1" applyBorder="1" applyAlignment="1">
      <alignment horizontal="center" vertical="center"/>
    </xf>
    <xf numFmtId="20" fontId="0" fillId="3" borderId="93" xfId="0" applyNumberFormat="1" applyFill="1" applyBorder="1" applyAlignment="1">
      <alignment horizontal="center" vertical="center"/>
    </xf>
    <xf numFmtId="20" fontId="0" fillId="3" borderId="94" xfId="0" applyNumberFormat="1" applyFill="1" applyBorder="1" applyAlignment="1">
      <alignment horizontal="center" vertical="center"/>
    </xf>
    <xf numFmtId="2" fontId="12" fillId="7" borderId="28" xfId="0" applyNumberFormat="1" applyFont="1" applyFill="1" applyBorder="1" applyAlignment="1">
      <alignment horizontal="center"/>
    </xf>
    <xf numFmtId="2" fontId="11" fillId="7" borderId="75" xfId="0" applyNumberFormat="1" applyFont="1" applyFill="1" applyBorder="1" applyAlignment="1">
      <alignment horizontal="center"/>
    </xf>
  </cellXfs>
  <cellStyles count="6">
    <cellStyle name="Comma" xfId="1" builtinId="3"/>
    <cellStyle name="Normal" xfId="0" builtinId="0"/>
    <cellStyle name="Normal 10" xfId="4" xr:uid="{00000000-0005-0000-0000-000002000000}"/>
    <cellStyle name="Normal 14" xfId="2" xr:uid="{00000000-0005-0000-0000-000003000000}"/>
    <cellStyle name="Normal 2" xfId="3" xr:uid="{00000000-0005-0000-0000-000004000000}"/>
    <cellStyle name="Percent" xfId="5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tif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14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90868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>
    <xdr:from>
      <xdr:col>0</xdr:col>
      <xdr:colOff>0</xdr:colOff>
      <xdr:row>53</xdr:row>
      <xdr:rowOff>0</xdr:rowOff>
    </xdr:from>
    <xdr:to>
      <xdr:col>14</xdr:col>
      <xdr:colOff>460313</xdr:colOff>
      <xdr:row>88</xdr:row>
      <xdr:rowOff>173182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051" t="665" r="535" b="1541"/>
        <a:stretch/>
      </xdr:blipFill>
      <xdr:spPr>
        <a:xfrm>
          <a:off x="0" y="10096500"/>
          <a:ext cx="8946222" cy="6840682"/>
        </a:xfrm>
        <a:prstGeom prst="rect">
          <a:avLst/>
        </a:prstGeom>
      </xdr:spPr>
    </xdr:pic>
    <xdr:clientData/>
  </xdr:twoCellAnchor>
  <xdr:twoCellAnchor>
    <xdr:from>
      <xdr:col>15</xdr:col>
      <xdr:colOff>549088</xdr:colOff>
      <xdr:row>52</xdr:row>
      <xdr:rowOff>44823</xdr:rowOff>
    </xdr:from>
    <xdr:to>
      <xdr:col>28</xdr:col>
      <xdr:colOff>489677</xdr:colOff>
      <xdr:row>89</xdr:row>
      <xdr:rowOff>13244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pSpPr/>
      </xdr:nvGrpSpPr>
      <xdr:grpSpPr>
        <a:xfrm>
          <a:off x="9693088" y="9950823"/>
          <a:ext cx="7865389" cy="7016921"/>
          <a:chOff x="9625853" y="9950823"/>
          <a:chExt cx="7807118" cy="7016921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25853" y="9950823"/>
            <a:ext cx="7807118" cy="7016921"/>
          </a:xfrm>
          <a:prstGeom prst="rect">
            <a:avLst/>
          </a:prstGeom>
        </xdr:spPr>
      </xdr:pic>
      <xdr:sp macro="" textlink="">
        <xdr:nvSpPr>
          <xdr:cNvPr id="12" name="Freeform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10718145" y="13567179"/>
            <a:ext cx="3074365" cy="3297673"/>
          </a:xfrm>
          <a:custGeom>
            <a:avLst/>
            <a:gdLst>
              <a:gd name="connsiteX0" fmla="*/ 3014382 w 3316941"/>
              <a:gd name="connsiteY0" fmla="*/ 0 h 3440206"/>
              <a:gd name="connsiteX1" fmla="*/ 3238500 w 3316941"/>
              <a:gd name="connsiteY1" fmla="*/ 123265 h 3440206"/>
              <a:gd name="connsiteX2" fmla="*/ 3092823 w 3316941"/>
              <a:gd name="connsiteY2" fmla="*/ 268941 h 3440206"/>
              <a:gd name="connsiteX3" fmla="*/ 2857500 w 3316941"/>
              <a:gd name="connsiteY3" fmla="*/ 347382 h 3440206"/>
              <a:gd name="connsiteX4" fmla="*/ 2779059 w 3316941"/>
              <a:gd name="connsiteY4" fmla="*/ 481853 h 3440206"/>
              <a:gd name="connsiteX5" fmla="*/ 2678206 w 3316941"/>
              <a:gd name="connsiteY5" fmla="*/ 593912 h 3440206"/>
              <a:gd name="connsiteX6" fmla="*/ 2498912 w 3316941"/>
              <a:gd name="connsiteY6" fmla="*/ 918882 h 3440206"/>
              <a:gd name="connsiteX7" fmla="*/ 2442882 w 3316941"/>
              <a:gd name="connsiteY7" fmla="*/ 1243853 h 3440206"/>
              <a:gd name="connsiteX8" fmla="*/ 2521323 w 3316941"/>
              <a:gd name="connsiteY8" fmla="*/ 1389529 h 3440206"/>
              <a:gd name="connsiteX9" fmla="*/ 2756647 w 3316941"/>
              <a:gd name="connsiteY9" fmla="*/ 1411941 h 3440206"/>
              <a:gd name="connsiteX10" fmla="*/ 2980765 w 3316941"/>
              <a:gd name="connsiteY10" fmla="*/ 1479176 h 3440206"/>
              <a:gd name="connsiteX11" fmla="*/ 2969559 w 3316941"/>
              <a:gd name="connsiteY11" fmla="*/ 1602441 h 3440206"/>
              <a:gd name="connsiteX12" fmla="*/ 2723029 w 3316941"/>
              <a:gd name="connsiteY12" fmla="*/ 1748118 h 3440206"/>
              <a:gd name="connsiteX13" fmla="*/ 2644588 w 3316941"/>
              <a:gd name="connsiteY13" fmla="*/ 1916206 h 3440206"/>
              <a:gd name="connsiteX14" fmla="*/ 2969559 w 3316941"/>
              <a:gd name="connsiteY14" fmla="*/ 2005853 h 3440206"/>
              <a:gd name="connsiteX15" fmla="*/ 3227294 w 3316941"/>
              <a:gd name="connsiteY15" fmla="*/ 1927412 h 3440206"/>
              <a:gd name="connsiteX16" fmla="*/ 3316941 w 3316941"/>
              <a:gd name="connsiteY16" fmla="*/ 2061882 h 3440206"/>
              <a:gd name="connsiteX17" fmla="*/ 2958353 w 3316941"/>
              <a:gd name="connsiteY17" fmla="*/ 2431676 h 3440206"/>
              <a:gd name="connsiteX18" fmla="*/ 2005853 w 3316941"/>
              <a:gd name="connsiteY18" fmla="*/ 3115235 h 3440206"/>
              <a:gd name="connsiteX19" fmla="*/ 1019735 w 3316941"/>
              <a:gd name="connsiteY19" fmla="*/ 3406588 h 3440206"/>
              <a:gd name="connsiteX20" fmla="*/ 156882 w 3316941"/>
              <a:gd name="connsiteY20" fmla="*/ 3440206 h 3440206"/>
              <a:gd name="connsiteX21" fmla="*/ 0 w 3316941"/>
              <a:gd name="connsiteY21" fmla="*/ 3272118 h 3440206"/>
              <a:gd name="connsiteX22" fmla="*/ 112059 w 3316941"/>
              <a:gd name="connsiteY22" fmla="*/ 3104029 h 3440206"/>
              <a:gd name="connsiteX23" fmla="*/ 593912 w 3316941"/>
              <a:gd name="connsiteY23" fmla="*/ 2935941 h 3440206"/>
              <a:gd name="connsiteX24" fmla="*/ 1535206 w 3316941"/>
              <a:gd name="connsiteY24" fmla="*/ 2431676 h 3440206"/>
              <a:gd name="connsiteX25" fmla="*/ 2073088 w 3316941"/>
              <a:gd name="connsiteY25" fmla="*/ 1882588 h 3440206"/>
              <a:gd name="connsiteX26" fmla="*/ 2218765 w 3316941"/>
              <a:gd name="connsiteY26" fmla="*/ 1714500 h 3440206"/>
              <a:gd name="connsiteX27" fmla="*/ 2263588 w 3316941"/>
              <a:gd name="connsiteY27" fmla="*/ 1580029 h 3440206"/>
              <a:gd name="connsiteX28" fmla="*/ 2073088 w 3316941"/>
              <a:gd name="connsiteY28" fmla="*/ 1255059 h 3440206"/>
              <a:gd name="connsiteX29" fmla="*/ 2095500 w 3316941"/>
              <a:gd name="connsiteY29" fmla="*/ 1064559 h 3440206"/>
              <a:gd name="connsiteX30" fmla="*/ 1916206 w 3316941"/>
              <a:gd name="connsiteY30" fmla="*/ 997324 h 3440206"/>
              <a:gd name="connsiteX31" fmla="*/ 1602441 w 3316941"/>
              <a:gd name="connsiteY31" fmla="*/ 1075765 h 3440206"/>
              <a:gd name="connsiteX32" fmla="*/ 1176618 w 3316941"/>
              <a:gd name="connsiteY32" fmla="*/ 1131794 h 3440206"/>
              <a:gd name="connsiteX33" fmla="*/ 896470 w 3316941"/>
              <a:gd name="connsiteY33" fmla="*/ 1143000 h 3440206"/>
              <a:gd name="connsiteX34" fmla="*/ 694765 w 3316941"/>
              <a:gd name="connsiteY34" fmla="*/ 1255059 h 3440206"/>
              <a:gd name="connsiteX35" fmla="*/ 605118 w 3316941"/>
              <a:gd name="connsiteY35" fmla="*/ 1165412 h 3440206"/>
              <a:gd name="connsiteX36" fmla="*/ 705970 w 3316941"/>
              <a:gd name="connsiteY36" fmla="*/ 963706 h 3440206"/>
              <a:gd name="connsiteX37" fmla="*/ 851647 w 3316941"/>
              <a:gd name="connsiteY37" fmla="*/ 896471 h 3440206"/>
              <a:gd name="connsiteX38" fmla="*/ 997323 w 3316941"/>
              <a:gd name="connsiteY38" fmla="*/ 918882 h 3440206"/>
              <a:gd name="connsiteX39" fmla="*/ 1333500 w 3316941"/>
              <a:gd name="connsiteY39" fmla="*/ 896471 h 3440206"/>
              <a:gd name="connsiteX40" fmla="*/ 1479176 w 3316941"/>
              <a:gd name="connsiteY40" fmla="*/ 907676 h 3440206"/>
              <a:gd name="connsiteX41" fmla="*/ 1781735 w 3316941"/>
              <a:gd name="connsiteY41" fmla="*/ 874059 h 3440206"/>
              <a:gd name="connsiteX42" fmla="*/ 1972235 w 3316941"/>
              <a:gd name="connsiteY42" fmla="*/ 728382 h 3440206"/>
              <a:gd name="connsiteX43" fmla="*/ 2241176 w 3316941"/>
              <a:gd name="connsiteY43" fmla="*/ 593912 h 3440206"/>
              <a:gd name="connsiteX44" fmla="*/ 2465294 w 3316941"/>
              <a:gd name="connsiteY44" fmla="*/ 459441 h 3440206"/>
              <a:gd name="connsiteX45" fmla="*/ 2644588 w 3316941"/>
              <a:gd name="connsiteY45" fmla="*/ 302559 h 3440206"/>
              <a:gd name="connsiteX46" fmla="*/ 2846294 w 3316941"/>
              <a:gd name="connsiteY46" fmla="*/ 134471 h 3440206"/>
              <a:gd name="connsiteX47" fmla="*/ 3014382 w 3316941"/>
              <a:gd name="connsiteY47" fmla="*/ 0 h 3440206"/>
              <a:gd name="connsiteX0" fmla="*/ 3014382 w 3238500"/>
              <a:gd name="connsiteY0" fmla="*/ 0 h 3440206"/>
              <a:gd name="connsiteX1" fmla="*/ 3238500 w 3238500"/>
              <a:gd name="connsiteY1" fmla="*/ 123265 h 3440206"/>
              <a:gd name="connsiteX2" fmla="*/ 3092823 w 3238500"/>
              <a:gd name="connsiteY2" fmla="*/ 268941 h 3440206"/>
              <a:gd name="connsiteX3" fmla="*/ 2857500 w 3238500"/>
              <a:gd name="connsiteY3" fmla="*/ 347382 h 3440206"/>
              <a:gd name="connsiteX4" fmla="*/ 2779059 w 3238500"/>
              <a:gd name="connsiteY4" fmla="*/ 481853 h 3440206"/>
              <a:gd name="connsiteX5" fmla="*/ 2678206 w 3238500"/>
              <a:gd name="connsiteY5" fmla="*/ 593912 h 3440206"/>
              <a:gd name="connsiteX6" fmla="*/ 2498912 w 3238500"/>
              <a:gd name="connsiteY6" fmla="*/ 918882 h 3440206"/>
              <a:gd name="connsiteX7" fmla="*/ 2442882 w 3238500"/>
              <a:gd name="connsiteY7" fmla="*/ 1243853 h 3440206"/>
              <a:gd name="connsiteX8" fmla="*/ 2521323 w 3238500"/>
              <a:gd name="connsiteY8" fmla="*/ 1389529 h 3440206"/>
              <a:gd name="connsiteX9" fmla="*/ 2756647 w 3238500"/>
              <a:gd name="connsiteY9" fmla="*/ 1411941 h 3440206"/>
              <a:gd name="connsiteX10" fmla="*/ 2980765 w 3238500"/>
              <a:gd name="connsiteY10" fmla="*/ 1479176 h 3440206"/>
              <a:gd name="connsiteX11" fmla="*/ 2969559 w 3238500"/>
              <a:gd name="connsiteY11" fmla="*/ 1602441 h 3440206"/>
              <a:gd name="connsiteX12" fmla="*/ 2723029 w 3238500"/>
              <a:gd name="connsiteY12" fmla="*/ 1748118 h 3440206"/>
              <a:gd name="connsiteX13" fmla="*/ 2644588 w 3238500"/>
              <a:gd name="connsiteY13" fmla="*/ 1916206 h 3440206"/>
              <a:gd name="connsiteX14" fmla="*/ 2969559 w 3238500"/>
              <a:gd name="connsiteY14" fmla="*/ 2005853 h 3440206"/>
              <a:gd name="connsiteX15" fmla="*/ 3227294 w 3238500"/>
              <a:gd name="connsiteY15" fmla="*/ 1927412 h 3440206"/>
              <a:gd name="connsiteX16" fmla="*/ 2958353 w 3238500"/>
              <a:gd name="connsiteY16" fmla="*/ 2431676 h 3440206"/>
              <a:gd name="connsiteX17" fmla="*/ 2005853 w 3238500"/>
              <a:gd name="connsiteY17" fmla="*/ 3115235 h 3440206"/>
              <a:gd name="connsiteX18" fmla="*/ 1019735 w 3238500"/>
              <a:gd name="connsiteY18" fmla="*/ 3406588 h 3440206"/>
              <a:gd name="connsiteX19" fmla="*/ 156882 w 3238500"/>
              <a:gd name="connsiteY19" fmla="*/ 3440206 h 3440206"/>
              <a:gd name="connsiteX20" fmla="*/ 0 w 3238500"/>
              <a:gd name="connsiteY20" fmla="*/ 3272118 h 3440206"/>
              <a:gd name="connsiteX21" fmla="*/ 112059 w 3238500"/>
              <a:gd name="connsiteY21" fmla="*/ 3104029 h 3440206"/>
              <a:gd name="connsiteX22" fmla="*/ 593912 w 3238500"/>
              <a:gd name="connsiteY22" fmla="*/ 2935941 h 3440206"/>
              <a:gd name="connsiteX23" fmla="*/ 1535206 w 3238500"/>
              <a:gd name="connsiteY23" fmla="*/ 2431676 h 3440206"/>
              <a:gd name="connsiteX24" fmla="*/ 2073088 w 3238500"/>
              <a:gd name="connsiteY24" fmla="*/ 1882588 h 3440206"/>
              <a:gd name="connsiteX25" fmla="*/ 2218765 w 3238500"/>
              <a:gd name="connsiteY25" fmla="*/ 1714500 h 3440206"/>
              <a:gd name="connsiteX26" fmla="*/ 2263588 w 3238500"/>
              <a:gd name="connsiteY26" fmla="*/ 1580029 h 3440206"/>
              <a:gd name="connsiteX27" fmla="*/ 2073088 w 3238500"/>
              <a:gd name="connsiteY27" fmla="*/ 1255059 h 3440206"/>
              <a:gd name="connsiteX28" fmla="*/ 2095500 w 3238500"/>
              <a:gd name="connsiteY28" fmla="*/ 1064559 h 3440206"/>
              <a:gd name="connsiteX29" fmla="*/ 1916206 w 3238500"/>
              <a:gd name="connsiteY29" fmla="*/ 997324 h 3440206"/>
              <a:gd name="connsiteX30" fmla="*/ 1602441 w 3238500"/>
              <a:gd name="connsiteY30" fmla="*/ 1075765 h 3440206"/>
              <a:gd name="connsiteX31" fmla="*/ 1176618 w 3238500"/>
              <a:gd name="connsiteY31" fmla="*/ 1131794 h 3440206"/>
              <a:gd name="connsiteX32" fmla="*/ 896470 w 3238500"/>
              <a:gd name="connsiteY32" fmla="*/ 1143000 h 3440206"/>
              <a:gd name="connsiteX33" fmla="*/ 694765 w 3238500"/>
              <a:gd name="connsiteY33" fmla="*/ 1255059 h 3440206"/>
              <a:gd name="connsiteX34" fmla="*/ 605118 w 3238500"/>
              <a:gd name="connsiteY34" fmla="*/ 1165412 h 3440206"/>
              <a:gd name="connsiteX35" fmla="*/ 705970 w 3238500"/>
              <a:gd name="connsiteY35" fmla="*/ 963706 h 3440206"/>
              <a:gd name="connsiteX36" fmla="*/ 851647 w 3238500"/>
              <a:gd name="connsiteY36" fmla="*/ 896471 h 3440206"/>
              <a:gd name="connsiteX37" fmla="*/ 997323 w 3238500"/>
              <a:gd name="connsiteY37" fmla="*/ 918882 h 3440206"/>
              <a:gd name="connsiteX38" fmla="*/ 1333500 w 3238500"/>
              <a:gd name="connsiteY38" fmla="*/ 896471 h 3440206"/>
              <a:gd name="connsiteX39" fmla="*/ 1479176 w 3238500"/>
              <a:gd name="connsiteY39" fmla="*/ 907676 h 3440206"/>
              <a:gd name="connsiteX40" fmla="*/ 1781735 w 3238500"/>
              <a:gd name="connsiteY40" fmla="*/ 874059 h 3440206"/>
              <a:gd name="connsiteX41" fmla="*/ 1972235 w 3238500"/>
              <a:gd name="connsiteY41" fmla="*/ 728382 h 3440206"/>
              <a:gd name="connsiteX42" fmla="*/ 2241176 w 3238500"/>
              <a:gd name="connsiteY42" fmla="*/ 593912 h 3440206"/>
              <a:gd name="connsiteX43" fmla="*/ 2465294 w 3238500"/>
              <a:gd name="connsiteY43" fmla="*/ 459441 h 3440206"/>
              <a:gd name="connsiteX44" fmla="*/ 2644588 w 3238500"/>
              <a:gd name="connsiteY44" fmla="*/ 302559 h 3440206"/>
              <a:gd name="connsiteX45" fmla="*/ 2846294 w 3238500"/>
              <a:gd name="connsiteY45" fmla="*/ 134471 h 3440206"/>
              <a:gd name="connsiteX46" fmla="*/ 3014382 w 3238500"/>
              <a:gd name="connsiteY46" fmla="*/ 0 h 3440206"/>
              <a:gd name="connsiteX0" fmla="*/ 3014382 w 3238500"/>
              <a:gd name="connsiteY0" fmla="*/ 0 h 3440206"/>
              <a:gd name="connsiteX1" fmla="*/ 3238500 w 3238500"/>
              <a:gd name="connsiteY1" fmla="*/ 123265 h 3440206"/>
              <a:gd name="connsiteX2" fmla="*/ 3092823 w 3238500"/>
              <a:gd name="connsiteY2" fmla="*/ 268941 h 3440206"/>
              <a:gd name="connsiteX3" fmla="*/ 2857500 w 3238500"/>
              <a:gd name="connsiteY3" fmla="*/ 347382 h 3440206"/>
              <a:gd name="connsiteX4" fmla="*/ 2779059 w 3238500"/>
              <a:gd name="connsiteY4" fmla="*/ 481853 h 3440206"/>
              <a:gd name="connsiteX5" fmla="*/ 2678206 w 3238500"/>
              <a:gd name="connsiteY5" fmla="*/ 593912 h 3440206"/>
              <a:gd name="connsiteX6" fmla="*/ 2498912 w 3238500"/>
              <a:gd name="connsiteY6" fmla="*/ 918882 h 3440206"/>
              <a:gd name="connsiteX7" fmla="*/ 2442882 w 3238500"/>
              <a:gd name="connsiteY7" fmla="*/ 1243853 h 3440206"/>
              <a:gd name="connsiteX8" fmla="*/ 2521323 w 3238500"/>
              <a:gd name="connsiteY8" fmla="*/ 1389529 h 3440206"/>
              <a:gd name="connsiteX9" fmla="*/ 2756647 w 3238500"/>
              <a:gd name="connsiteY9" fmla="*/ 1411941 h 3440206"/>
              <a:gd name="connsiteX10" fmla="*/ 2980765 w 3238500"/>
              <a:gd name="connsiteY10" fmla="*/ 1479176 h 3440206"/>
              <a:gd name="connsiteX11" fmla="*/ 2969559 w 3238500"/>
              <a:gd name="connsiteY11" fmla="*/ 1602441 h 3440206"/>
              <a:gd name="connsiteX12" fmla="*/ 2723029 w 3238500"/>
              <a:gd name="connsiteY12" fmla="*/ 1748118 h 3440206"/>
              <a:gd name="connsiteX13" fmla="*/ 2644588 w 3238500"/>
              <a:gd name="connsiteY13" fmla="*/ 1916206 h 3440206"/>
              <a:gd name="connsiteX14" fmla="*/ 2969559 w 3238500"/>
              <a:gd name="connsiteY14" fmla="*/ 2005853 h 3440206"/>
              <a:gd name="connsiteX15" fmla="*/ 2958353 w 3238500"/>
              <a:gd name="connsiteY15" fmla="*/ 2431676 h 3440206"/>
              <a:gd name="connsiteX16" fmla="*/ 2005853 w 3238500"/>
              <a:gd name="connsiteY16" fmla="*/ 3115235 h 3440206"/>
              <a:gd name="connsiteX17" fmla="*/ 1019735 w 3238500"/>
              <a:gd name="connsiteY17" fmla="*/ 3406588 h 3440206"/>
              <a:gd name="connsiteX18" fmla="*/ 156882 w 3238500"/>
              <a:gd name="connsiteY18" fmla="*/ 3440206 h 3440206"/>
              <a:gd name="connsiteX19" fmla="*/ 0 w 3238500"/>
              <a:gd name="connsiteY19" fmla="*/ 3272118 h 3440206"/>
              <a:gd name="connsiteX20" fmla="*/ 112059 w 3238500"/>
              <a:gd name="connsiteY20" fmla="*/ 3104029 h 3440206"/>
              <a:gd name="connsiteX21" fmla="*/ 593912 w 3238500"/>
              <a:gd name="connsiteY21" fmla="*/ 2935941 h 3440206"/>
              <a:gd name="connsiteX22" fmla="*/ 1535206 w 3238500"/>
              <a:gd name="connsiteY22" fmla="*/ 2431676 h 3440206"/>
              <a:gd name="connsiteX23" fmla="*/ 2073088 w 3238500"/>
              <a:gd name="connsiteY23" fmla="*/ 1882588 h 3440206"/>
              <a:gd name="connsiteX24" fmla="*/ 2218765 w 3238500"/>
              <a:gd name="connsiteY24" fmla="*/ 1714500 h 3440206"/>
              <a:gd name="connsiteX25" fmla="*/ 2263588 w 3238500"/>
              <a:gd name="connsiteY25" fmla="*/ 1580029 h 3440206"/>
              <a:gd name="connsiteX26" fmla="*/ 2073088 w 3238500"/>
              <a:gd name="connsiteY26" fmla="*/ 1255059 h 3440206"/>
              <a:gd name="connsiteX27" fmla="*/ 2095500 w 3238500"/>
              <a:gd name="connsiteY27" fmla="*/ 1064559 h 3440206"/>
              <a:gd name="connsiteX28" fmla="*/ 1916206 w 3238500"/>
              <a:gd name="connsiteY28" fmla="*/ 997324 h 3440206"/>
              <a:gd name="connsiteX29" fmla="*/ 1602441 w 3238500"/>
              <a:gd name="connsiteY29" fmla="*/ 1075765 h 3440206"/>
              <a:gd name="connsiteX30" fmla="*/ 1176618 w 3238500"/>
              <a:gd name="connsiteY30" fmla="*/ 1131794 h 3440206"/>
              <a:gd name="connsiteX31" fmla="*/ 896470 w 3238500"/>
              <a:gd name="connsiteY31" fmla="*/ 1143000 h 3440206"/>
              <a:gd name="connsiteX32" fmla="*/ 694765 w 3238500"/>
              <a:gd name="connsiteY32" fmla="*/ 1255059 h 3440206"/>
              <a:gd name="connsiteX33" fmla="*/ 605118 w 3238500"/>
              <a:gd name="connsiteY33" fmla="*/ 1165412 h 3440206"/>
              <a:gd name="connsiteX34" fmla="*/ 705970 w 3238500"/>
              <a:gd name="connsiteY34" fmla="*/ 963706 h 3440206"/>
              <a:gd name="connsiteX35" fmla="*/ 851647 w 3238500"/>
              <a:gd name="connsiteY35" fmla="*/ 896471 h 3440206"/>
              <a:gd name="connsiteX36" fmla="*/ 997323 w 3238500"/>
              <a:gd name="connsiteY36" fmla="*/ 918882 h 3440206"/>
              <a:gd name="connsiteX37" fmla="*/ 1333500 w 3238500"/>
              <a:gd name="connsiteY37" fmla="*/ 896471 h 3440206"/>
              <a:gd name="connsiteX38" fmla="*/ 1479176 w 3238500"/>
              <a:gd name="connsiteY38" fmla="*/ 907676 h 3440206"/>
              <a:gd name="connsiteX39" fmla="*/ 1781735 w 3238500"/>
              <a:gd name="connsiteY39" fmla="*/ 874059 h 3440206"/>
              <a:gd name="connsiteX40" fmla="*/ 1972235 w 3238500"/>
              <a:gd name="connsiteY40" fmla="*/ 728382 h 3440206"/>
              <a:gd name="connsiteX41" fmla="*/ 2241176 w 3238500"/>
              <a:gd name="connsiteY41" fmla="*/ 593912 h 3440206"/>
              <a:gd name="connsiteX42" fmla="*/ 2465294 w 3238500"/>
              <a:gd name="connsiteY42" fmla="*/ 459441 h 3440206"/>
              <a:gd name="connsiteX43" fmla="*/ 2644588 w 3238500"/>
              <a:gd name="connsiteY43" fmla="*/ 302559 h 3440206"/>
              <a:gd name="connsiteX44" fmla="*/ 2846294 w 3238500"/>
              <a:gd name="connsiteY44" fmla="*/ 134471 h 3440206"/>
              <a:gd name="connsiteX45" fmla="*/ 3014382 w 3238500"/>
              <a:gd name="connsiteY45" fmla="*/ 0 h 3440206"/>
              <a:gd name="connsiteX0" fmla="*/ 3014382 w 3238500"/>
              <a:gd name="connsiteY0" fmla="*/ 0 h 3440206"/>
              <a:gd name="connsiteX1" fmla="*/ 3238500 w 3238500"/>
              <a:gd name="connsiteY1" fmla="*/ 123265 h 3440206"/>
              <a:gd name="connsiteX2" fmla="*/ 3092823 w 3238500"/>
              <a:gd name="connsiteY2" fmla="*/ 268941 h 3440206"/>
              <a:gd name="connsiteX3" fmla="*/ 2857500 w 3238500"/>
              <a:gd name="connsiteY3" fmla="*/ 347382 h 3440206"/>
              <a:gd name="connsiteX4" fmla="*/ 2779059 w 3238500"/>
              <a:gd name="connsiteY4" fmla="*/ 481853 h 3440206"/>
              <a:gd name="connsiteX5" fmla="*/ 2678206 w 3238500"/>
              <a:gd name="connsiteY5" fmla="*/ 593912 h 3440206"/>
              <a:gd name="connsiteX6" fmla="*/ 2498912 w 3238500"/>
              <a:gd name="connsiteY6" fmla="*/ 918882 h 3440206"/>
              <a:gd name="connsiteX7" fmla="*/ 2442882 w 3238500"/>
              <a:gd name="connsiteY7" fmla="*/ 1243853 h 3440206"/>
              <a:gd name="connsiteX8" fmla="*/ 2521323 w 3238500"/>
              <a:gd name="connsiteY8" fmla="*/ 1389529 h 3440206"/>
              <a:gd name="connsiteX9" fmla="*/ 2756647 w 3238500"/>
              <a:gd name="connsiteY9" fmla="*/ 1411941 h 3440206"/>
              <a:gd name="connsiteX10" fmla="*/ 2980765 w 3238500"/>
              <a:gd name="connsiteY10" fmla="*/ 1479176 h 3440206"/>
              <a:gd name="connsiteX11" fmla="*/ 2969559 w 3238500"/>
              <a:gd name="connsiteY11" fmla="*/ 1602441 h 3440206"/>
              <a:gd name="connsiteX12" fmla="*/ 2723029 w 3238500"/>
              <a:gd name="connsiteY12" fmla="*/ 1748118 h 3440206"/>
              <a:gd name="connsiteX13" fmla="*/ 2644588 w 3238500"/>
              <a:gd name="connsiteY13" fmla="*/ 1916206 h 3440206"/>
              <a:gd name="connsiteX14" fmla="*/ 2958353 w 3238500"/>
              <a:gd name="connsiteY14" fmla="*/ 2431676 h 3440206"/>
              <a:gd name="connsiteX15" fmla="*/ 2005853 w 3238500"/>
              <a:gd name="connsiteY15" fmla="*/ 3115235 h 3440206"/>
              <a:gd name="connsiteX16" fmla="*/ 1019735 w 3238500"/>
              <a:gd name="connsiteY16" fmla="*/ 3406588 h 3440206"/>
              <a:gd name="connsiteX17" fmla="*/ 156882 w 3238500"/>
              <a:gd name="connsiteY17" fmla="*/ 3440206 h 3440206"/>
              <a:gd name="connsiteX18" fmla="*/ 0 w 3238500"/>
              <a:gd name="connsiteY18" fmla="*/ 3272118 h 3440206"/>
              <a:gd name="connsiteX19" fmla="*/ 112059 w 3238500"/>
              <a:gd name="connsiteY19" fmla="*/ 3104029 h 3440206"/>
              <a:gd name="connsiteX20" fmla="*/ 593912 w 3238500"/>
              <a:gd name="connsiteY20" fmla="*/ 2935941 h 3440206"/>
              <a:gd name="connsiteX21" fmla="*/ 1535206 w 3238500"/>
              <a:gd name="connsiteY21" fmla="*/ 2431676 h 3440206"/>
              <a:gd name="connsiteX22" fmla="*/ 2073088 w 3238500"/>
              <a:gd name="connsiteY22" fmla="*/ 1882588 h 3440206"/>
              <a:gd name="connsiteX23" fmla="*/ 2218765 w 3238500"/>
              <a:gd name="connsiteY23" fmla="*/ 1714500 h 3440206"/>
              <a:gd name="connsiteX24" fmla="*/ 2263588 w 3238500"/>
              <a:gd name="connsiteY24" fmla="*/ 1580029 h 3440206"/>
              <a:gd name="connsiteX25" fmla="*/ 2073088 w 3238500"/>
              <a:gd name="connsiteY25" fmla="*/ 1255059 h 3440206"/>
              <a:gd name="connsiteX26" fmla="*/ 2095500 w 3238500"/>
              <a:gd name="connsiteY26" fmla="*/ 1064559 h 3440206"/>
              <a:gd name="connsiteX27" fmla="*/ 1916206 w 3238500"/>
              <a:gd name="connsiteY27" fmla="*/ 997324 h 3440206"/>
              <a:gd name="connsiteX28" fmla="*/ 1602441 w 3238500"/>
              <a:gd name="connsiteY28" fmla="*/ 1075765 h 3440206"/>
              <a:gd name="connsiteX29" fmla="*/ 1176618 w 3238500"/>
              <a:gd name="connsiteY29" fmla="*/ 1131794 h 3440206"/>
              <a:gd name="connsiteX30" fmla="*/ 896470 w 3238500"/>
              <a:gd name="connsiteY30" fmla="*/ 1143000 h 3440206"/>
              <a:gd name="connsiteX31" fmla="*/ 694765 w 3238500"/>
              <a:gd name="connsiteY31" fmla="*/ 1255059 h 3440206"/>
              <a:gd name="connsiteX32" fmla="*/ 605118 w 3238500"/>
              <a:gd name="connsiteY32" fmla="*/ 1165412 h 3440206"/>
              <a:gd name="connsiteX33" fmla="*/ 705970 w 3238500"/>
              <a:gd name="connsiteY33" fmla="*/ 963706 h 3440206"/>
              <a:gd name="connsiteX34" fmla="*/ 851647 w 3238500"/>
              <a:gd name="connsiteY34" fmla="*/ 896471 h 3440206"/>
              <a:gd name="connsiteX35" fmla="*/ 997323 w 3238500"/>
              <a:gd name="connsiteY35" fmla="*/ 918882 h 3440206"/>
              <a:gd name="connsiteX36" fmla="*/ 1333500 w 3238500"/>
              <a:gd name="connsiteY36" fmla="*/ 896471 h 3440206"/>
              <a:gd name="connsiteX37" fmla="*/ 1479176 w 3238500"/>
              <a:gd name="connsiteY37" fmla="*/ 907676 h 3440206"/>
              <a:gd name="connsiteX38" fmla="*/ 1781735 w 3238500"/>
              <a:gd name="connsiteY38" fmla="*/ 874059 h 3440206"/>
              <a:gd name="connsiteX39" fmla="*/ 1972235 w 3238500"/>
              <a:gd name="connsiteY39" fmla="*/ 728382 h 3440206"/>
              <a:gd name="connsiteX40" fmla="*/ 2241176 w 3238500"/>
              <a:gd name="connsiteY40" fmla="*/ 593912 h 3440206"/>
              <a:gd name="connsiteX41" fmla="*/ 2465294 w 3238500"/>
              <a:gd name="connsiteY41" fmla="*/ 459441 h 3440206"/>
              <a:gd name="connsiteX42" fmla="*/ 2644588 w 3238500"/>
              <a:gd name="connsiteY42" fmla="*/ 302559 h 3440206"/>
              <a:gd name="connsiteX43" fmla="*/ 2846294 w 3238500"/>
              <a:gd name="connsiteY43" fmla="*/ 134471 h 3440206"/>
              <a:gd name="connsiteX44" fmla="*/ 3014382 w 3238500"/>
              <a:gd name="connsiteY44" fmla="*/ 0 h 3440206"/>
              <a:gd name="connsiteX0" fmla="*/ 3014382 w 3238500"/>
              <a:gd name="connsiteY0" fmla="*/ 0 h 3440206"/>
              <a:gd name="connsiteX1" fmla="*/ 3238500 w 3238500"/>
              <a:gd name="connsiteY1" fmla="*/ 123265 h 3440206"/>
              <a:gd name="connsiteX2" fmla="*/ 3092823 w 3238500"/>
              <a:gd name="connsiteY2" fmla="*/ 268941 h 3440206"/>
              <a:gd name="connsiteX3" fmla="*/ 2857500 w 3238500"/>
              <a:gd name="connsiteY3" fmla="*/ 347382 h 3440206"/>
              <a:gd name="connsiteX4" fmla="*/ 2779059 w 3238500"/>
              <a:gd name="connsiteY4" fmla="*/ 481853 h 3440206"/>
              <a:gd name="connsiteX5" fmla="*/ 2678206 w 3238500"/>
              <a:gd name="connsiteY5" fmla="*/ 593912 h 3440206"/>
              <a:gd name="connsiteX6" fmla="*/ 2498912 w 3238500"/>
              <a:gd name="connsiteY6" fmla="*/ 918882 h 3440206"/>
              <a:gd name="connsiteX7" fmla="*/ 2442882 w 3238500"/>
              <a:gd name="connsiteY7" fmla="*/ 1243853 h 3440206"/>
              <a:gd name="connsiteX8" fmla="*/ 2521323 w 3238500"/>
              <a:gd name="connsiteY8" fmla="*/ 1389529 h 3440206"/>
              <a:gd name="connsiteX9" fmla="*/ 2756647 w 3238500"/>
              <a:gd name="connsiteY9" fmla="*/ 1411941 h 3440206"/>
              <a:gd name="connsiteX10" fmla="*/ 2980765 w 3238500"/>
              <a:gd name="connsiteY10" fmla="*/ 1479176 h 3440206"/>
              <a:gd name="connsiteX11" fmla="*/ 2723029 w 3238500"/>
              <a:gd name="connsiteY11" fmla="*/ 1748118 h 3440206"/>
              <a:gd name="connsiteX12" fmla="*/ 2644588 w 3238500"/>
              <a:gd name="connsiteY12" fmla="*/ 1916206 h 3440206"/>
              <a:gd name="connsiteX13" fmla="*/ 2958353 w 3238500"/>
              <a:gd name="connsiteY13" fmla="*/ 2431676 h 3440206"/>
              <a:gd name="connsiteX14" fmla="*/ 2005853 w 3238500"/>
              <a:gd name="connsiteY14" fmla="*/ 3115235 h 3440206"/>
              <a:gd name="connsiteX15" fmla="*/ 1019735 w 3238500"/>
              <a:gd name="connsiteY15" fmla="*/ 3406588 h 3440206"/>
              <a:gd name="connsiteX16" fmla="*/ 156882 w 3238500"/>
              <a:gd name="connsiteY16" fmla="*/ 3440206 h 3440206"/>
              <a:gd name="connsiteX17" fmla="*/ 0 w 3238500"/>
              <a:gd name="connsiteY17" fmla="*/ 3272118 h 3440206"/>
              <a:gd name="connsiteX18" fmla="*/ 112059 w 3238500"/>
              <a:gd name="connsiteY18" fmla="*/ 3104029 h 3440206"/>
              <a:gd name="connsiteX19" fmla="*/ 593912 w 3238500"/>
              <a:gd name="connsiteY19" fmla="*/ 2935941 h 3440206"/>
              <a:gd name="connsiteX20" fmla="*/ 1535206 w 3238500"/>
              <a:gd name="connsiteY20" fmla="*/ 2431676 h 3440206"/>
              <a:gd name="connsiteX21" fmla="*/ 2073088 w 3238500"/>
              <a:gd name="connsiteY21" fmla="*/ 1882588 h 3440206"/>
              <a:gd name="connsiteX22" fmla="*/ 2218765 w 3238500"/>
              <a:gd name="connsiteY22" fmla="*/ 1714500 h 3440206"/>
              <a:gd name="connsiteX23" fmla="*/ 2263588 w 3238500"/>
              <a:gd name="connsiteY23" fmla="*/ 1580029 h 3440206"/>
              <a:gd name="connsiteX24" fmla="*/ 2073088 w 3238500"/>
              <a:gd name="connsiteY24" fmla="*/ 1255059 h 3440206"/>
              <a:gd name="connsiteX25" fmla="*/ 2095500 w 3238500"/>
              <a:gd name="connsiteY25" fmla="*/ 1064559 h 3440206"/>
              <a:gd name="connsiteX26" fmla="*/ 1916206 w 3238500"/>
              <a:gd name="connsiteY26" fmla="*/ 997324 h 3440206"/>
              <a:gd name="connsiteX27" fmla="*/ 1602441 w 3238500"/>
              <a:gd name="connsiteY27" fmla="*/ 1075765 h 3440206"/>
              <a:gd name="connsiteX28" fmla="*/ 1176618 w 3238500"/>
              <a:gd name="connsiteY28" fmla="*/ 1131794 h 3440206"/>
              <a:gd name="connsiteX29" fmla="*/ 896470 w 3238500"/>
              <a:gd name="connsiteY29" fmla="*/ 1143000 h 3440206"/>
              <a:gd name="connsiteX30" fmla="*/ 694765 w 3238500"/>
              <a:gd name="connsiteY30" fmla="*/ 1255059 h 3440206"/>
              <a:gd name="connsiteX31" fmla="*/ 605118 w 3238500"/>
              <a:gd name="connsiteY31" fmla="*/ 1165412 h 3440206"/>
              <a:gd name="connsiteX32" fmla="*/ 705970 w 3238500"/>
              <a:gd name="connsiteY32" fmla="*/ 963706 h 3440206"/>
              <a:gd name="connsiteX33" fmla="*/ 851647 w 3238500"/>
              <a:gd name="connsiteY33" fmla="*/ 896471 h 3440206"/>
              <a:gd name="connsiteX34" fmla="*/ 997323 w 3238500"/>
              <a:gd name="connsiteY34" fmla="*/ 918882 h 3440206"/>
              <a:gd name="connsiteX35" fmla="*/ 1333500 w 3238500"/>
              <a:gd name="connsiteY35" fmla="*/ 896471 h 3440206"/>
              <a:gd name="connsiteX36" fmla="*/ 1479176 w 3238500"/>
              <a:gd name="connsiteY36" fmla="*/ 907676 h 3440206"/>
              <a:gd name="connsiteX37" fmla="*/ 1781735 w 3238500"/>
              <a:gd name="connsiteY37" fmla="*/ 874059 h 3440206"/>
              <a:gd name="connsiteX38" fmla="*/ 1972235 w 3238500"/>
              <a:gd name="connsiteY38" fmla="*/ 728382 h 3440206"/>
              <a:gd name="connsiteX39" fmla="*/ 2241176 w 3238500"/>
              <a:gd name="connsiteY39" fmla="*/ 593912 h 3440206"/>
              <a:gd name="connsiteX40" fmla="*/ 2465294 w 3238500"/>
              <a:gd name="connsiteY40" fmla="*/ 459441 h 3440206"/>
              <a:gd name="connsiteX41" fmla="*/ 2644588 w 3238500"/>
              <a:gd name="connsiteY41" fmla="*/ 302559 h 3440206"/>
              <a:gd name="connsiteX42" fmla="*/ 2846294 w 3238500"/>
              <a:gd name="connsiteY42" fmla="*/ 134471 h 3440206"/>
              <a:gd name="connsiteX43" fmla="*/ 3014382 w 3238500"/>
              <a:gd name="connsiteY43" fmla="*/ 0 h 3440206"/>
              <a:gd name="connsiteX0" fmla="*/ 3014382 w 3238500"/>
              <a:gd name="connsiteY0" fmla="*/ 0 h 3440206"/>
              <a:gd name="connsiteX1" fmla="*/ 3238500 w 3238500"/>
              <a:gd name="connsiteY1" fmla="*/ 123265 h 3440206"/>
              <a:gd name="connsiteX2" fmla="*/ 3092823 w 3238500"/>
              <a:gd name="connsiteY2" fmla="*/ 268941 h 3440206"/>
              <a:gd name="connsiteX3" fmla="*/ 2857500 w 3238500"/>
              <a:gd name="connsiteY3" fmla="*/ 347382 h 3440206"/>
              <a:gd name="connsiteX4" fmla="*/ 2779059 w 3238500"/>
              <a:gd name="connsiteY4" fmla="*/ 481853 h 3440206"/>
              <a:gd name="connsiteX5" fmla="*/ 2678206 w 3238500"/>
              <a:gd name="connsiteY5" fmla="*/ 593912 h 3440206"/>
              <a:gd name="connsiteX6" fmla="*/ 2498912 w 3238500"/>
              <a:gd name="connsiteY6" fmla="*/ 918882 h 3440206"/>
              <a:gd name="connsiteX7" fmla="*/ 2442882 w 3238500"/>
              <a:gd name="connsiteY7" fmla="*/ 1243853 h 3440206"/>
              <a:gd name="connsiteX8" fmla="*/ 2521323 w 3238500"/>
              <a:gd name="connsiteY8" fmla="*/ 1389529 h 3440206"/>
              <a:gd name="connsiteX9" fmla="*/ 2756647 w 3238500"/>
              <a:gd name="connsiteY9" fmla="*/ 1411941 h 3440206"/>
              <a:gd name="connsiteX10" fmla="*/ 2723029 w 3238500"/>
              <a:gd name="connsiteY10" fmla="*/ 1748118 h 3440206"/>
              <a:gd name="connsiteX11" fmla="*/ 2644588 w 3238500"/>
              <a:gd name="connsiteY11" fmla="*/ 1916206 h 3440206"/>
              <a:gd name="connsiteX12" fmla="*/ 2958353 w 3238500"/>
              <a:gd name="connsiteY12" fmla="*/ 2431676 h 3440206"/>
              <a:gd name="connsiteX13" fmla="*/ 2005853 w 3238500"/>
              <a:gd name="connsiteY13" fmla="*/ 3115235 h 3440206"/>
              <a:gd name="connsiteX14" fmla="*/ 1019735 w 3238500"/>
              <a:gd name="connsiteY14" fmla="*/ 3406588 h 3440206"/>
              <a:gd name="connsiteX15" fmla="*/ 156882 w 3238500"/>
              <a:gd name="connsiteY15" fmla="*/ 3440206 h 3440206"/>
              <a:gd name="connsiteX16" fmla="*/ 0 w 3238500"/>
              <a:gd name="connsiteY16" fmla="*/ 3272118 h 3440206"/>
              <a:gd name="connsiteX17" fmla="*/ 112059 w 3238500"/>
              <a:gd name="connsiteY17" fmla="*/ 3104029 h 3440206"/>
              <a:gd name="connsiteX18" fmla="*/ 593912 w 3238500"/>
              <a:gd name="connsiteY18" fmla="*/ 2935941 h 3440206"/>
              <a:gd name="connsiteX19" fmla="*/ 1535206 w 3238500"/>
              <a:gd name="connsiteY19" fmla="*/ 2431676 h 3440206"/>
              <a:gd name="connsiteX20" fmla="*/ 2073088 w 3238500"/>
              <a:gd name="connsiteY20" fmla="*/ 1882588 h 3440206"/>
              <a:gd name="connsiteX21" fmla="*/ 2218765 w 3238500"/>
              <a:gd name="connsiteY21" fmla="*/ 1714500 h 3440206"/>
              <a:gd name="connsiteX22" fmla="*/ 2263588 w 3238500"/>
              <a:gd name="connsiteY22" fmla="*/ 1580029 h 3440206"/>
              <a:gd name="connsiteX23" fmla="*/ 2073088 w 3238500"/>
              <a:gd name="connsiteY23" fmla="*/ 1255059 h 3440206"/>
              <a:gd name="connsiteX24" fmla="*/ 2095500 w 3238500"/>
              <a:gd name="connsiteY24" fmla="*/ 1064559 h 3440206"/>
              <a:gd name="connsiteX25" fmla="*/ 1916206 w 3238500"/>
              <a:gd name="connsiteY25" fmla="*/ 997324 h 3440206"/>
              <a:gd name="connsiteX26" fmla="*/ 1602441 w 3238500"/>
              <a:gd name="connsiteY26" fmla="*/ 1075765 h 3440206"/>
              <a:gd name="connsiteX27" fmla="*/ 1176618 w 3238500"/>
              <a:gd name="connsiteY27" fmla="*/ 1131794 h 3440206"/>
              <a:gd name="connsiteX28" fmla="*/ 896470 w 3238500"/>
              <a:gd name="connsiteY28" fmla="*/ 1143000 h 3440206"/>
              <a:gd name="connsiteX29" fmla="*/ 694765 w 3238500"/>
              <a:gd name="connsiteY29" fmla="*/ 1255059 h 3440206"/>
              <a:gd name="connsiteX30" fmla="*/ 605118 w 3238500"/>
              <a:gd name="connsiteY30" fmla="*/ 1165412 h 3440206"/>
              <a:gd name="connsiteX31" fmla="*/ 705970 w 3238500"/>
              <a:gd name="connsiteY31" fmla="*/ 963706 h 3440206"/>
              <a:gd name="connsiteX32" fmla="*/ 851647 w 3238500"/>
              <a:gd name="connsiteY32" fmla="*/ 896471 h 3440206"/>
              <a:gd name="connsiteX33" fmla="*/ 997323 w 3238500"/>
              <a:gd name="connsiteY33" fmla="*/ 918882 h 3440206"/>
              <a:gd name="connsiteX34" fmla="*/ 1333500 w 3238500"/>
              <a:gd name="connsiteY34" fmla="*/ 896471 h 3440206"/>
              <a:gd name="connsiteX35" fmla="*/ 1479176 w 3238500"/>
              <a:gd name="connsiteY35" fmla="*/ 907676 h 3440206"/>
              <a:gd name="connsiteX36" fmla="*/ 1781735 w 3238500"/>
              <a:gd name="connsiteY36" fmla="*/ 874059 h 3440206"/>
              <a:gd name="connsiteX37" fmla="*/ 1972235 w 3238500"/>
              <a:gd name="connsiteY37" fmla="*/ 728382 h 3440206"/>
              <a:gd name="connsiteX38" fmla="*/ 2241176 w 3238500"/>
              <a:gd name="connsiteY38" fmla="*/ 593912 h 3440206"/>
              <a:gd name="connsiteX39" fmla="*/ 2465294 w 3238500"/>
              <a:gd name="connsiteY39" fmla="*/ 459441 h 3440206"/>
              <a:gd name="connsiteX40" fmla="*/ 2644588 w 3238500"/>
              <a:gd name="connsiteY40" fmla="*/ 302559 h 3440206"/>
              <a:gd name="connsiteX41" fmla="*/ 2846294 w 3238500"/>
              <a:gd name="connsiteY41" fmla="*/ 134471 h 3440206"/>
              <a:gd name="connsiteX42" fmla="*/ 3014382 w 3238500"/>
              <a:gd name="connsiteY42" fmla="*/ 0 h 3440206"/>
              <a:gd name="connsiteX0" fmla="*/ 3014382 w 3238500"/>
              <a:gd name="connsiteY0" fmla="*/ 0 h 3440206"/>
              <a:gd name="connsiteX1" fmla="*/ 3238500 w 3238500"/>
              <a:gd name="connsiteY1" fmla="*/ 123265 h 3440206"/>
              <a:gd name="connsiteX2" fmla="*/ 3092823 w 3238500"/>
              <a:gd name="connsiteY2" fmla="*/ 268941 h 3440206"/>
              <a:gd name="connsiteX3" fmla="*/ 2857500 w 3238500"/>
              <a:gd name="connsiteY3" fmla="*/ 347382 h 3440206"/>
              <a:gd name="connsiteX4" fmla="*/ 2779059 w 3238500"/>
              <a:gd name="connsiteY4" fmla="*/ 481853 h 3440206"/>
              <a:gd name="connsiteX5" fmla="*/ 2678206 w 3238500"/>
              <a:gd name="connsiteY5" fmla="*/ 593912 h 3440206"/>
              <a:gd name="connsiteX6" fmla="*/ 2498912 w 3238500"/>
              <a:gd name="connsiteY6" fmla="*/ 918882 h 3440206"/>
              <a:gd name="connsiteX7" fmla="*/ 2442882 w 3238500"/>
              <a:gd name="connsiteY7" fmla="*/ 1243853 h 3440206"/>
              <a:gd name="connsiteX8" fmla="*/ 2521323 w 3238500"/>
              <a:gd name="connsiteY8" fmla="*/ 1389529 h 3440206"/>
              <a:gd name="connsiteX9" fmla="*/ 2723029 w 3238500"/>
              <a:gd name="connsiteY9" fmla="*/ 1748118 h 3440206"/>
              <a:gd name="connsiteX10" fmla="*/ 2644588 w 3238500"/>
              <a:gd name="connsiteY10" fmla="*/ 1916206 h 3440206"/>
              <a:gd name="connsiteX11" fmla="*/ 2958353 w 3238500"/>
              <a:gd name="connsiteY11" fmla="*/ 2431676 h 3440206"/>
              <a:gd name="connsiteX12" fmla="*/ 2005853 w 3238500"/>
              <a:gd name="connsiteY12" fmla="*/ 3115235 h 3440206"/>
              <a:gd name="connsiteX13" fmla="*/ 1019735 w 3238500"/>
              <a:gd name="connsiteY13" fmla="*/ 3406588 h 3440206"/>
              <a:gd name="connsiteX14" fmla="*/ 156882 w 3238500"/>
              <a:gd name="connsiteY14" fmla="*/ 3440206 h 3440206"/>
              <a:gd name="connsiteX15" fmla="*/ 0 w 3238500"/>
              <a:gd name="connsiteY15" fmla="*/ 3272118 h 3440206"/>
              <a:gd name="connsiteX16" fmla="*/ 112059 w 3238500"/>
              <a:gd name="connsiteY16" fmla="*/ 3104029 h 3440206"/>
              <a:gd name="connsiteX17" fmla="*/ 593912 w 3238500"/>
              <a:gd name="connsiteY17" fmla="*/ 2935941 h 3440206"/>
              <a:gd name="connsiteX18" fmla="*/ 1535206 w 3238500"/>
              <a:gd name="connsiteY18" fmla="*/ 2431676 h 3440206"/>
              <a:gd name="connsiteX19" fmla="*/ 2073088 w 3238500"/>
              <a:gd name="connsiteY19" fmla="*/ 1882588 h 3440206"/>
              <a:gd name="connsiteX20" fmla="*/ 2218765 w 3238500"/>
              <a:gd name="connsiteY20" fmla="*/ 1714500 h 3440206"/>
              <a:gd name="connsiteX21" fmla="*/ 2263588 w 3238500"/>
              <a:gd name="connsiteY21" fmla="*/ 1580029 h 3440206"/>
              <a:gd name="connsiteX22" fmla="*/ 2073088 w 3238500"/>
              <a:gd name="connsiteY22" fmla="*/ 1255059 h 3440206"/>
              <a:gd name="connsiteX23" fmla="*/ 2095500 w 3238500"/>
              <a:gd name="connsiteY23" fmla="*/ 1064559 h 3440206"/>
              <a:gd name="connsiteX24" fmla="*/ 1916206 w 3238500"/>
              <a:gd name="connsiteY24" fmla="*/ 997324 h 3440206"/>
              <a:gd name="connsiteX25" fmla="*/ 1602441 w 3238500"/>
              <a:gd name="connsiteY25" fmla="*/ 1075765 h 3440206"/>
              <a:gd name="connsiteX26" fmla="*/ 1176618 w 3238500"/>
              <a:gd name="connsiteY26" fmla="*/ 1131794 h 3440206"/>
              <a:gd name="connsiteX27" fmla="*/ 896470 w 3238500"/>
              <a:gd name="connsiteY27" fmla="*/ 1143000 h 3440206"/>
              <a:gd name="connsiteX28" fmla="*/ 694765 w 3238500"/>
              <a:gd name="connsiteY28" fmla="*/ 1255059 h 3440206"/>
              <a:gd name="connsiteX29" fmla="*/ 605118 w 3238500"/>
              <a:gd name="connsiteY29" fmla="*/ 1165412 h 3440206"/>
              <a:gd name="connsiteX30" fmla="*/ 705970 w 3238500"/>
              <a:gd name="connsiteY30" fmla="*/ 963706 h 3440206"/>
              <a:gd name="connsiteX31" fmla="*/ 851647 w 3238500"/>
              <a:gd name="connsiteY31" fmla="*/ 896471 h 3440206"/>
              <a:gd name="connsiteX32" fmla="*/ 997323 w 3238500"/>
              <a:gd name="connsiteY32" fmla="*/ 918882 h 3440206"/>
              <a:gd name="connsiteX33" fmla="*/ 1333500 w 3238500"/>
              <a:gd name="connsiteY33" fmla="*/ 896471 h 3440206"/>
              <a:gd name="connsiteX34" fmla="*/ 1479176 w 3238500"/>
              <a:gd name="connsiteY34" fmla="*/ 907676 h 3440206"/>
              <a:gd name="connsiteX35" fmla="*/ 1781735 w 3238500"/>
              <a:gd name="connsiteY35" fmla="*/ 874059 h 3440206"/>
              <a:gd name="connsiteX36" fmla="*/ 1972235 w 3238500"/>
              <a:gd name="connsiteY36" fmla="*/ 728382 h 3440206"/>
              <a:gd name="connsiteX37" fmla="*/ 2241176 w 3238500"/>
              <a:gd name="connsiteY37" fmla="*/ 593912 h 3440206"/>
              <a:gd name="connsiteX38" fmla="*/ 2465294 w 3238500"/>
              <a:gd name="connsiteY38" fmla="*/ 459441 h 3440206"/>
              <a:gd name="connsiteX39" fmla="*/ 2644588 w 3238500"/>
              <a:gd name="connsiteY39" fmla="*/ 302559 h 3440206"/>
              <a:gd name="connsiteX40" fmla="*/ 2846294 w 3238500"/>
              <a:gd name="connsiteY40" fmla="*/ 134471 h 3440206"/>
              <a:gd name="connsiteX41" fmla="*/ 3014382 w 3238500"/>
              <a:gd name="connsiteY41" fmla="*/ 0 h 3440206"/>
              <a:gd name="connsiteX0" fmla="*/ 3014382 w 3238500"/>
              <a:gd name="connsiteY0" fmla="*/ 0 h 3440206"/>
              <a:gd name="connsiteX1" fmla="*/ 3238500 w 3238500"/>
              <a:gd name="connsiteY1" fmla="*/ 123265 h 3440206"/>
              <a:gd name="connsiteX2" fmla="*/ 3092823 w 3238500"/>
              <a:gd name="connsiteY2" fmla="*/ 268941 h 3440206"/>
              <a:gd name="connsiteX3" fmla="*/ 2857500 w 3238500"/>
              <a:gd name="connsiteY3" fmla="*/ 347382 h 3440206"/>
              <a:gd name="connsiteX4" fmla="*/ 2779059 w 3238500"/>
              <a:gd name="connsiteY4" fmla="*/ 481853 h 3440206"/>
              <a:gd name="connsiteX5" fmla="*/ 2729041 w 3238500"/>
              <a:gd name="connsiteY5" fmla="*/ 760167 h 3440206"/>
              <a:gd name="connsiteX6" fmla="*/ 2498912 w 3238500"/>
              <a:gd name="connsiteY6" fmla="*/ 918882 h 3440206"/>
              <a:gd name="connsiteX7" fmla="*/ 2442882 w 3238500"/>
              <a:gd name="connsiteY7" fmla="*/ 1243853 h 3440206"/>
              <a:gd name="connsiteX8" fmla="*/ 2521323 w 3238500"/>
              <a:gd name="connsiteY8" fmla="*/ 1389529 h 3440206"/>
              <a:gd name="connsiteX9" fmla="*/ 2723029 w 3238500"/>
              <a:gd name="connsiteY9" fmla="*/ 1748118 h 3440206"/>
              <a:gd name="connsiteX10" fmla="*/ 2644588 w 3238500"/>
              <a:gd name="connsiteY10" fmla="*/ 1916206 h 3440206"/>
              <a:gd name="connsiteX11" fmla="*/ 2958353 w 3238500"/>
              <a:gd name="connsiteY11" fmla="*/ 2431676 h 3440206"/>
              <a:gd name="connsiteX12" fmla="*/ 2005853 w 3238500"/>
              <a:gd name="connsiteY12" fmla="*/ 3115235 h 3440206"/>
              <a:gd name="connsiteX13" fmla="*/ 1019735 w 3238500"/>
              <a:gd name="connsiteY13" fmla="*/ 3406588 h 3440206"/>
              <a:gd name="connsiteX14" fmla="*/ 156882 w 3238500"/>
              <a:gd name="connsiteY14" fmla="*/ 3440206 h 3440206"/>
              <a:gd name="connsiteX15" fmla="*/ 0 w 3238500"/>
              <a:gd name="connsiteY15" fmla="*/ 3272118 h 3440206"/>
              <a:gd name="connsiteX16" fmla="*/ 112059 w 3238500"/>
              <a:gd name="connsiteY16" fmla="*/ 3104029 h 3440206"/>
              <a:gd name="connsiteX17" fmla="*/ 593912 w 3238500"/>
              <a:gd name="connsiteY17" fmla="*/ 2935941 h 3440206"/>
              <a:gd name="connsiteX18" fmla="*/ 1535206 w 3238500"/>
              <a:gd name="connsiteY18" fmla="*/ 2431676 h 3440206"/>
              <a:gd name="connsiteX19" fmla="*/ 2073088 w 3238500"/>
              <a:gd name="connsiteY19" fmla="*/ 1882588 h 3440206"/>
              <a:gd name="connsiteX20" fmla="*/ 2218765 w 3238500"/>
              <a:gd name="connsiteY20" fmla="*/ 1714500 h 3440206"/>
              <a:gd name="connsiteX21" fmla="*/ 2263588 w 3238500"/>
              <a:gd name="connsiteY21" fmla="*/ 1580029 h 3440206"/>
              <a:gd name="connsiteX22" fmla="*/ 2073088 w 3238500"/>
              <a:gd name="connsiteY22" fmla="*/ 1255059 h 3440206"/>
              <a:gd name="connsiteX23" fmla="*/ 2095500 w 3238500"/>
              <a:gd name="connsiteY23" fmla="*/ 1064559 h 3440206"/>
              <a:gd name="connsiteX24" fmla="*/ 1916206 w 3238500"/>
              <a:gd name="connsiteY24" fmla="*/ 997324 h 3440206"/>
              <a:gd name="connsiteX25" fmla="*/ 1602441 w 3238500"/>
              <a:gd name="connsiteY25" fmla="*/ 1075765 h 3440206"/>
              <a:gd name="connsiteX26" fmla="*/ 1176618 w 3238500"/>
              <a:gd name="connsiteY26" fmla="*/ 1131794 h 3440206"/>
              <a:gd name="connsiteX27" fmla="*/ 896470 w 3238500"/>
              <a:gd name="connsiteY27" fmla="*/ 1143000 h 3440206"/>
              <a:gd name="connsiteX28" fmla="*/ 694765 w 3238500"/>
              <a:gd name="connsiteY28" fmla="*/ 1255059 h 3440206"/>
              <a:gd name="connsiteX29" fmla="*/ 605118 w 3238500"/>
              <a:gd name="connsiteY29" fmla="*/ 1165412 h 3440206"/>
              <a:gd name="connsiteX30" fmla="*/ 705970 w 3238500"/>
              <a:gd name="connsiteY30" fmla="*/ 963706 h 3440206"/>
              <a:gd name="connsiteX31" fmla="*/ 851647 w 3238500"/>
              <a:gd name="connsiteY31" fmla="*/ 896471 h 3440206"/>
              <a:gd name="connsiteX32" fmla="*/ 997323 w 3238500"/>
              <a:gd name="connsiteY32" fmla="*/ 918882 h 3440206"/>
              <a:gd name="connsiteX33" fmla="*/ 1333500 w 3238500"/>
              <a:gd name="connsiteY33" fmla="*/ 896471 h 3440206"/>
              <a:gd name="connsiteX34" fmla="*/ 1479176 w 3238500"/>
              <a:gd name="connsiteY34" fmla="*/ 907676 h 3440206"/>
              <a:gd name="connsiteX35" fmla="*/ 1781735 w 3238500"/>
              <a:gd name="connsiteY35" fmla="*/ 874059 h 3440206"/>
              <a:gd name="connsiteX36" fmla="*/ 1972235 w 3238500"/>
              <a:gd name="connsiteY36" fmla="*/ 728382 h 3440206"/>
              <a:gd name="connsiteX37" fmla="*/ 2241176 w 3238500"/>
              <a:gd name="connsiteY37" fmla="*/ 593912 h 3440206"/>
              <a:gd name="connsiteX38" fmla="*/ 2465294 w 3238500"/>
              <a:gd name="connsiteY38" fmla="*/ 459441 h 3440206"/>
              <a:gd name="connsiteX39" fmla="*/ 2644588 w 3238500"/>
              <a:gd name="connsiteY39" fmla="*/ 302559 h 3440206"/>
              <a:gd name="connsiteX40" fmla="*/ 2846294 w 3238500"/>
              <a:gd name="connsiteY40" fmla="*/ 134471 h 3440206"/>
              <a:gd name="connsiteX41" fmla="*/ 3014382 w 3238500"/>
              <a:gd name="connsiteY41" fmla="*/ 0 h 3440206"/>
              <a:gd name="connsiteX0" fmla="*/ 3014382 w 3238500"/>
              <a:gd name="connsiteY0" fmla="*/ 0 h 3440206"/>
              <a:gd name="connsiteX1" fmla="*/ 3238500 w 3238500"/>
              <a:gd name="connsiteY1" fmla="*/ 123265 h 3440206"/>
              <a:gd name="connsiteX2" fmla="*/ 3092823 w 3238500"/>
              <a:gd name="connsiteY2" fmla="*/ 268941 h 3440206"/>
              <a:gd name="connsiteX3" fmla="*/ 2857500 w 3238500"/>
              <a:gd name="connsiteY3" fmla="*/ 347382 h 3440206"/>
              <a:gd name="connsiteX4" fmla="*/ 2880728 w 3238500"/>
              <a:gd name="connsiteY4" fmla="*/ 635320 h 3440206"/>
              <a:gd name="connsiteX5" fmla="*/ 2729041 w 3238500"/>
              <a:gd name="connsiteY5" fmla="*/ 760167 h 3440206"/>
              <a:gd name="connsiteX6" fmla="*/ 2498912 w 3238500"/>
              <a:gd name="connsiteY6" fmla="*/ 918882 h 3440206"/>
              <a:gd name="connsiteX7" fmla="*/ 2442882 w 3238500"/>
              <a:gd name="connsiteY7" fmla="*/ 1243853 h 3440206"/>
              <a:gd name="connsiteX8" fmla="*/ 2521323 w 3238500"/>
              <a:gd name="connsiteY8" fmla="*/ 1389529 h 3440206"/>
              <a:gd name="connsiteX9" fmla="*/ 2723029 w 3238500"/>
              <a:gd name="connsiteY9" fmla="*/ 1748118 h 3440206"/>
              <a:gd name="connsiteX10" fmla="*/ 2644588 w 3238500"/>
              <a:gd name="connsiteY10" fmla="*/ 1916206 h 3440206"/>
              <a:gd name="connsiteX11" fmla="*/ 2958353 w 3238500"/>
              <a:gd name="connsiteY11" fmla="*/ 2431676 h 3440206"/>
              <a:gd name="connsiteX12" fmla="*/ 2005853 w 3238500"/>
              <a:gd name="connsiteY12" fmla="*/ 3115235 h 3440206"/>
              <a:gd name="connsiteX13" fmla="*/ 1019735 w 3238500"/>
              <a:gd name="connsiteY13" fmla="*/ 3406588 h 3440206"/>
              <a:gd name="connsiteX14" fmla="*/ 156882 w 3238500"/>
              <a:gd name="connsiteY14" fmla="*/ 3440206 h 3440206"/>
              <a:gd name="connsiteX15" fmla="*/ 0 w 3238500"/>
              <a:gd name="connsiteY15" fmla="*/ 3272118 h 3440206"/>
              <a:gd name="connsiteX16" fmla="*/ 112059 w 3238500"/>
              <a:gd name="connsiteY16" fmla="*/ 3104029 h 3440206"/>
              <a:gd name="connsiteX17" fmla="*/ 593912 w 3238500"/>
              <a:gd name="connsiteY17" fmla="*/ 2935941 h 3440206"/>
              <a:gd name="connsiteX18" fmla="*/ 1535206 w 3238500"/>
              <a:gd name="connsiteY18" fmla="*/ 2431676 h 3440206"/>
              <a:gd name="connsiteX19" fmla="*/ 2073088 w 3238500"/>
              <a:gd name="connsiteY19" fmla="*/ 1882588 h 3440206"/>
              <a:gd name="connsiteX20" fmla="*/ 2218765 w 3238500"/>
              <a:gd name="connsiteY20" fmla="*/ 1714500 h 3440206"/>
              <a:gd name="connsiteX21" fmla="*/ 2263588 w 3238500"/>
              <a:gd name="connsiteY21" fmla="*/ 1580029 h 3440206"/>
              <a:gd name="connsiteX22" fmla="*/ 2073088 w 3238500"/>
              <a:gd name="connsiteY22" fmla="*/ 1255059 h 3440206"/>
              <a:gd name="connsiteX23" fmla="*/ 2095500 w 3238500"/>
              <a:gd name="connsiteY23" fmla="*/ 1064559 h 3440206"/>
              <a:gd name="connsiteX24" fmla="*/ 1916206 w 3238500"/>
              <a:gd name="connsiteY24" fmla="*/ 997324 h 3440206"/>
              <a:gd name="connsiteX25" fmla="*/ 1602441 w 3238500"/>
              <a:gd name="connsiteY25" fmla="*/ 1075765 h 3440206"/>
              <a:gd name="connsiteX26" fmla="*/ 1176618 w 3238500"/>
              <a:gd name="connsiteY26" fmla="*/ 1131794 h 3440206"/>
              <a:gd name="connsiteX27" fmla="*/ 896470 w 3238500"/>
              <a:gd name="connsiteY27" fmla="*/ 1143000 h 3440206"/>
              <a:gd name="connsiteX28" fmla="*/ 694765 w 3238500"/>
              <a:gd name="connsiteY28" fmla="*/ 1255059 h 3440206"/>
              <a:gd name="connsiteX29" fmla="*/ 605118 w 3238500"/>
              <a:gd name="connsiteY29" fmla="*/ 1165412 h 3440206"/>
              <a:gd name="connsiteX30" fmla="*/ 705970 w 3238500"/>
              <a:gd name="connsiteY30" fmla="*/ 963706 h 3440206"/>
              <a:gd name="connsiteX31" fmla="*/ 851647 w 3238500"/>
              <a:gd name="connsiteY31" fmla="*/ 896471 h 3440206"/>
              <a:gd name="connsiteX32" fmla="*/ 997323 w 3238500"/>
              <a:gd name="connsiteY32" fmla="*/ 918882 h 3440206"/>
              <a:gd name="connsiteX33" fmla="*/ 1333500 w 3238500"/>
              <a:gd name="connsiteY33" fmla="*/ 896471 h 3440206"/>
              <a:gd name="connsiteX34" fmla="*/ 1479176 w 3238500"/>
              <a:gd name="connsiteY34" fmla="*/ 907676 h 3440206"/>
              <a:gd name="connsiteX35" fmla="*/ 1781735 w 3238500"/>
              <a:gd name="connsiteY35" fmla="*/ 874059 h 3440206"/>
              <a:gd name="connsiteX36" fmla="*/ 1972235 w 3238500"/>
              <a:gd name="connsiteY36" fmla="*/ 728382 h 3440206"/>
              <a:gd name="connsiteX37" fmla="*/ 2241176 w 3238500"/>
              <a:gd name="connsiteY37" fmla="*/ 593912 h 3440206"/>
              <a:gd name="connsiteX38" fmla="*/ 2465294 w 3238500"/>
              <a:gd name="connsiteY38" fmla="*/ 459441 h 3440206"/>
              <a:gd name="connsiteX39" fmla="*/ 2644588 w 3238500"/>
              <a:gd name="connsiteY39" fmla="*/ 302559 h 3440206"/>
              <a:gd name="connsiteX40" fmla="*/ 2846294 w 3238500"/>
              <a:gd name="connsiteY40" fmla="*/ 134471 h 3440206"/>
              <a:gd name="connsiteX41" fmla="*/ 3014382 w 3238500"/>
              <a:gd name="connsiteY41" fmla="*/ 0 h 3440206"/>
              <a:gd name="connsiteX0" fmla="*/ 3014382 w 3238500"/>
              <a:gd name="connsiteY0" fmla="*/ 0 h 3440206"/>
              <a:gd name="connsiteX1" fmla="*/ 3238500 w 3238500"/>
              <a:gd name="connsiteY1" fmla="*/ 123265 h 3440206"/>
              <a:gd name="connsiteX2" fmla="*/ 3092823 w 3238500"/>
              <a:gd name="connsiteY2" fmla="*/ 268941 h 3440206"/>
              <a:gd name="connsiteX3" fmla="*/ 3022713 w 3238500"/>
              <a:gd name="connsiteY3" fmla="*/ 449693 h 3440206"/>
              <a:gd name="connsiteX4" fmla="*/ 2880728 w 3238500"/>
              <a:gd name="connsiteY4" fmla="*/ 635320 h 3440206"/>
              <a:gd name="connsiteX5" fmla="*/ 2729041 w 3238500"/>
              <a:gd name="connsiteY5" fmla="*/ 760167 h 3440206"/>
              <a:gd name="connsiteX6" fmla="*/ 2498912 w 3238500"/>
              <a:gd name="connsiteY6" fmla="*/ 918882 h 3440206"/>
              <a:gd name="connsiteX7" fmla="*/ 2442882 w 3238500"/>
              <a:gd name="connsiteY7" fmla="*/ 1243853 h 3440206"/>
              <a:gd name="connsiteX8" fmla="*/ 2521323 w 3238500"/>
              <a:gd name="connsiteY8" fmla="*/ 1389529 h 3440206"/>
              <a:gd name="connsiteX9" fmla="*/ 2723029 w 3238500"/>
              <a:gd name="connsiteY9" fmla="*/ 1748118 h 3440206"/>
              <a:gd name="connsiteX10" fmla="*/ 2644588 w 3238500"/>
              <a:gd name="connsiteY10" fmla="*/ 1916206 h 3440206"/>
              <a:gd name="connsiteX11" fmla="*/ 2958353 w 3238500"/>
              <a:gd name="connsiteY11" fmla="*/ 2431676 h 3440206"/>
              <a:gd name="connsiteX12" fmla="*/ 2005853 w 3238500"/>
              <a:gd name="connsiteY12" fmla="*/ 3115235 h 3440206"/>
              <a:gd name="connsiteX13" fmla="*/ 1019735 w 3238500"/>
              <a:gd name="connsiteY13" fmla="*/ 3406588 h 3440206"/>
              <a:gd name="connsiteX14" fmla="*/ 156882 w 3238500"/>
              <a:gd name="connsiteY14" fmla="*/ 3440206 h 3440206"/>
              <a:gd name="connsiteX15" fmla="*/ 0 w 3238500"/>
              <a:gd name="connsiteY15" fmla="*/ 3272118 h 3440206"/>
              <a:gd name="connsiteX16" fmla="*/ 112059 w 3238500"/>
              <a:gd name="connsiteY16" fmla="*/ 3104029 h 3440206"/>
              <a:gd name="connsiteX17" fmla="*/ 593912 w 3238500"/>
              <a:gd name="connsiteY17" fmla="*/ 2935941 h 3440206"/>
              <a:gd name="connsiteX18" fmla="*/ 1535206 w 3238500"/>
              <a:gd name="connsiteY18" fmla="*/ 2431676 h 3440206"/>
              <a:gd name="connsiteX19" fmla="*/ 2073088 w 3238500"/>
              <a:gd name="connsiteY19" fmla="*/ 1882588 h 3440206"/>
              <a:gd name="connsiteX20" fmla="*/ 2218765 w 3238500"/>
              <a:gd name="connsiteY20" fmla="*/ 1714500 h 3440206"/>
              <a:gd name="connsiteX21" fmla="*/ 2263588 w 3238500"/>
              <a:gd name="connsiteY21" fmla="*/ 1580029 h 3440206"/>
              <a:gd name="connsiteX22" fmla="*/ 2073088 w 3238500"/>
              <a:gd name="connsiteY22" fmla="*/ 1255059 h 3440206"/>
              <a:gd name="connsiteX23" fmla="*/ 2095500 w 3238500"/>
              <a:gd name="connsiteY23" fmla="*/ 1064559 h 3440206"/>
              <a:gd name="connsiteX24" fmla="*/ 1916206 w 3238500"/>
              <a:gd name="connsiteY24" fmla="*/ 997324 h 3440206"/>
              <a:gd name="connsiteX25" fmla="*/ 1602441 w 3238500"/>
              <a:gd name="connsiteY25" fmla="*/ 1075765 h 3440206"/>
              <a:gd name="connsiteX26" fmla="*/ 1176618 w 3238500"/>
              <a:gd name="connsiteY26" fmla="*/ 1131794 h 3440206"/>
              <a:gd name="connsiteX27" fmla="*/ 896470 w 3238500"/>
              <a:gd name="connsiteY27" fmla="*/ 1143000 h 3440206"/>
              <a:gd name="connsiteX28" fmla="*/ 694765 w 3238500"/>
              <a:gd name="connsiteY28" fmla="*/ 1255059 h 3440206"/>
              <a:gd name="connsiteX29" fmla="*/ 605118 w 3238500"/>
              <a:gd name="connsiteY29" fmla="*/ 1165412 h 3440206"/>
              <a:gd name="connsiteX30" fmla="*/ 705970 w 3238500"/>
              <a:gd name="connsiteY30" fmla="*/ 963706 h 3440206"/>
              <a:gd name="connsiteX31" fmla="*/ 851647 w 3238500"/>
              <a:gd name="connsiteY31" fmla="*/ 896471 h 3440206"/>
              <a:gd name="connsiteX32" fmla="*/ 997323 w 3238500"/>
              <a:gd name="connsiteY32" fmla="*/ 918882 h 3440206"/>
              <a:gd name="connsiteX33" fmla="*/ 1333500 w 3238500"/>
              <a:gd name="connsiteY33" fmla="*/ 896471 h 3440206"/>
              <a:gd name="connsiteX34" fmla="*/ 1479176 w 3238500"/>
              <a:gd name="connsiteY34" fmla="*/ 907676 h 3440206"/>
              <a:gd name="connsiteX35" fmla="*/ 1781735 w 3238500"/>
              <a:gd name="connsiteY35" fmla="*/ 874059 h 3440206"/>
              <a:gd name="connsiteX36" fmla="*/ 1972235 w 3238500"/>
              <a:gd name="connsiteY36" fmla="*/ 728382 h 3440206"/>
              <a:gd name="connsiteX37" fmla="*/ 2241176 w 3238500"/>
              <a:gd name="connsiteY37" fmla="*/ 593912 h 3440206"/>
              <a:gd name="connsiteX38" fmla="*/ 2465294 w 3238500"/>
              <a:gd name="connsiteY38" fmla="*/ 459441 h 3440206"/>
              <a:gd name="connsiteX39" fmla="*/ 2644588 w 3238500"/>
              <a:gd name="connsiteY39" fmla="*/ 302559 h 3440206"/>
              <a:gd name="connsiteX40" fmla="*/ 2846294 w 3238500"/>
              <a:gd name="connsiteY40" fmla="*/ 134471 h 3440206"/>
              <a:gd name="connsiteX41" fmla="*/ 3014382 w 3238500"/>
              <a:gd name="connsiteY41" fmla="*/ 0 h 3440206"/>
              <a:gd name="connsiteX0" fmla="*/ 3014382 w 3238500"/>
              <a:gd name="connsiteY0" fmla="*/ 0 h 3440206"/>
              <a:gd name="connsiteX1" fmla="*/ 3238500 w 3238500"/>
              <a:gd name="connsiteY1" fmla="*/ 123265 h 3440206"/>
              <a:gd name="connsiteX2" fmla="*/ 3092823 w 3238500"/>
              <a:gd name="connsiteY2" fmla="*/ 268941 h 3440206"/>
              <a:gd name="connsiteX3" fmla="*/ 3022713 w 3238500"/>
              <a:gd name="connsiteY3" fmla="*/ 449693 h 3440206"/>
              <a:gd name="connsiteX4" fmla="*/ 2880728 w 3238500"/>
              <a:gd name="connsiteY4" fmla="*/ 635320 h 3440206"/>
              <a:gd name="connsiteX5" fmla="*/ 2729041 w 3238500"/>
              <a:gd name="connsiteY5" fmla="*/ 760167 h 3440206"/>
              <a:gd name="connsiteX6" fmla="*/ 2498912 w 3238500"/>
              <a:gd name="connsiteY6" fmla="*/ 918882 h 3440206"/>
              <a:gd name="connsiteX7" fmla="*/ 2442882 w 3238500"/>
              <a:gd name="connsiteY7" fmla="*/ 1243853 h 3440206"/>
              <a:gd name="connsiteX8" fmla="*/ 2521323 w 3238500"/>
              <a:gd name="connsiteY8" fmla="*/ 1389529 h 3440206"/>
              <a:gd name="connsiteX9" fmla="*/ 2723029 w 3238500"/>
              <a:gd name="connsiteY9" fmla="*/ 1748118 h 3440206"/>
              <a:gd name="connsiteX10" fmla="*/ 2644588 w 3238500"/>
              <a:gd name="connsiteY10" fmla="*/ 1916206 h 3440206"/>
              <a:gd name="connsiteX11" fmla="*/ 2958353 w 3238500"/>
              <a:gd name="connsiteY11" fmla="*/ 2431676 h 3440206"/>
              <a:gd name="connsiteX12" fmla="*/ 2005853 w 3238500"/>
              <a:gd name="connsiteY12" fmla="*/ 3115235 h 3440206"/>
              <a:gd name="connsiteX13" fmla="*/ 1019735 w 3238500"/>
              <a:gd name="connsiteY13" fmla="*/ 3406588 h 3440206"/>
              <a:gd name="connsiteX14" fmla="*/ 156882 w 3238500"/>
              <a:gd name="connsiteY14" fmla="*/ 3440206 h 3440206"/>
              <a:gd name="connsiteX15" fmla="*/ 0 w 3238500"/>
              <a:gd name="connsiteY15" fmla="*/ 3272118 h 3440206"/>
              <a:gd name="connsiteX16" fmla="*/ 112059 w 3238500"/>
              <a:gd name="connsiteY16" fmla="*/ 3104029 h 3440206"/>
              <a:gd name="connsiteX17" fmla="*/ 593912 w 3238500"/>
              <a:gd name="connsiteY17" fmla="*/ 2935941 h 3440206"/>
              <a:gd name="connsiteX18" fmla="*/ 1535206 w 3238500"/>
              <a:gd name="connsiteY18" fmla="*/ 2431676 h 3440206"/>
              <a:gd name="connsiteX19" fmla="*/ 2073088 w 3238500"/>
              <a:gd name="connsiteY19" fmla="*/ 1882588 h 3440206"/>
              <a:gd name="connsiteX20" fmla="*/ 2218765 w 3238500"/>
              <a:gd name="connsiteY20" fmla="*/ 1714500 h 3440206"/>
              <a:gd name="connsiteX21" fmla="*/ 2263588 w 3238500"/>
              <a:gd name="connsiteY21" fmla="*/ 1580029 h 3440206"/>
              <a:gd name="connsiteX22" fmla="*/ 2073088 w 3238500"/>
              <a:gd name="connsiteY22" fmla="*/ 1255059 h 3440206"/>
              <a:gd name="connsiteX23" fmla="*/ 2095500 w 3238500"/>
              <a:gd name="connsiteY23" fmla="*/ 1064559 h 3440206"/>
              <a:gd name="connsiteX24" fmla="*/ 1916206 w 3238500"/>
              <a:gd name="connsiteY24" fmla="*/ 997324 h 3440206"/>
              <a:gd name="connsiteX25" fmla="*/ 1602441 w 3238500"/>
              <a:gd name="connsiteY25" fmla="*/ 1075765 h 3440206"/>
              <a:gd name="connsiteX26" fmla="*/ 1176618 w 3238500"/>
              <a:gd name="connsiteY26" fmla="*/ 1131794 h 3440206"/>
              <a:gd name="connsiteX27" fmla="*/ 896470 w 3238500"/>
              <a:gd name="connsiteY27" fmla="*/ 1143000 h 3440206"/>
              <a:gd name="connsiteX28" fmla="*/ 694765 w 3238500"/>
              <a:gd name="connsiteY28" fmla="*/ 1255059 h 3440206"/>
              <a:gd name="connsiteX29" fmla="*/ 605118 w 3238500"/>
              <a:gd name="connsiteY29" fmla="*/ 1165412 h 3440206"/>
              <a:gd name="connsiteX30" fmla="*/ 705970 w 3238500"/>
              <a:gd name="connsiteY30" fmla="*/ 963706 h 3440206"/>
              <a:gd name="connsiteX31" fmla="*/ 813521 w 3238500"/>
              <a:gd name="connsiteY31" fmla="*/ 781371 h 3440206"/>
              <a:gd name="connsiteX32" fmla="*/ 997323 w 3238500"/>
              <a:gd name="connsiteY32" fmla="*/ 918882 h 3440206"/>
              <a:gd name="connsiteX33" fmla="*/ 1333500 w 3238500"/>
              <a:gd name="connsiteY33" fmla="*/ 896471 h 3440206"/>
              <a:gd name="connsiteX34" fmla="*/ 1479176 w 3238500"/>
              <a:gd name="connsiteY34" fmla="*/ 907676 h 3440206"/>
              <a:gd name="connsiteX35" fmla="*/ 1781735 w 3238500"/>
              <a:gd name="connsiteY35" fmla="*/ 874059 h 3440206"/>
              <a:gd name="connsiteX36" fmla="*/ 1972235 w 3238500"/>
              <a:gd name="connsiteY36" fmla="*/ 728382 h 3440206"/>
              <a:gd name="connsiteX37" fmla="*/ 2241176 w 3238500"/>
              <a:gd name="connsiteY37" fmla="*/ 593912 h 3440206"/>
              <a:gd name="connsiteX38" fmla="*/ 2465294 w 3238500"/>
              <a:gd name="connsiteY38" fmla="*/ 459441 h 3440206"/>
              <a:gd name="connsiteX39" fmla="*/ 2644588 w 3238500"/>
              <a:gd name="connsiteY39" fmla="*/ 302559 h 3440206"/>
              <a:gd name="connsiteX40" fmla="*/ 2846294 w 3238500"/>
              <a:gd name="connsiteY40" fmla="*/ 134471 h 3440206"/>
              <a:gd name="connsiteX41" fmla="*/ 3014382 w 3238500"/>
              <a:gd name="connsiteY41" fmla="*/ 0 h 3440206"/>
              <a:gd name="connsiteX0" fmla="*/ 3014382 w 3238500"/>
              <a:gd name="connsiteY0" fmla="*/ 0 h 3440206"/>
              <a:gd name="connsiteX1" fmla="*/ 3238500 w 3238500"/>
              <a:gd name="connsiteY1" fmla="*/ 123265 h 3440206"/>
              <a:gd name="connsiteX2" fmla="*/ 3092823 w 3238500"/>
              <a:gd name="connsiteY2" fmla="*/ 268941 h 3440206"/>
              <a:gd name="connsiteX3" fmla="*/ 3022713 w 3238500"/>
              <a:gd name="connsiteY3" fmla="*/ 449693 h 3440206"/>
              <a:gd name="connsiteX4" fmla="*/ 2880728 w 3238500"/>
              <a:gd name="connsiteY4" fmla="*/ 635320 h 3440206"/>
              <a:gd name="connsiteX5" fmla="*/ 2729041 w 3238500"/>
              <a:gd name="connsiteY5" fmla="*/ 760167 h 3440206"/>
              <a:gd name="connsiteX6" fmla="*/ 2498912 w 3238500"/>
              <a:gd name="connsiteY6" fmla="*/ 918882 h 3440206"/>
              <a:gd name="connsiteX7" fmla="*/ 2442882 w 3238500"/>
              <a:gd name="connsiteY7" fmla="*/ 1243853 h 3440206"/>
              <a:gd name="connsiteX8" fmla="*/ 2521323 w 3238500"/>
              <a:gd name="connsiteY8" fmla="*/ 1389529 h 3440206"/>
              <a:gd name="connsiteX9" fmla="*/ 2723029 w 3238500"/>
              <a:gd name="connsiteY9" fmla="*/ 1748118 h 3440206"/>
              <a:gd name="connsiteX10" fmla="*/ 2644588 w 3238500"/>
              <a:gd name="connsiteY10" fmla="*/ 1916206 h 3440206"/>
              <a:gd name="connsiteX11" fmla="*/ 2958353 w 3238500"/>
              <a:gd name="connsiteY11" fmla="*/ 2431676 h 3440206"/>
              <a:gd name="connsiteX12" fmla="*/ 2005853 w 3238500"/>
              <a:gd name="connsiteY12" fmla="*/ 3115235 h 3440206"/>
              <a:gd name="connsiteX13" fmla="*/ 1019735 w 3238500"/>
              <a:gd name="connsiteY13" fmla="*/ 3406588 h 3440206"/>
              <a:gd name="connsiteX14" fmla="*/ 156882 w 3238500"/>
              <a:gd name="connsiteY14" fmla="*/ 3440206 h 3440206"/>
              <a:gd name="connsiteX15" fmla="*/ 0 w 3238500"/>
              <a:gd name="connsiteY15" fmla="*/ 3272118 h 3440206"/>
              <a:gd name="connsiteX16" fmla="*/ 112059 w 3238500"/>
              <a:gd name="connsiteY16" fmla="*/ 3104029 h 3440206"/>
              <a:gd name="connsiteX17" fmla="*/ 593912 w 3238500"/>
              <a:gd name="connsiteY17" fmla="*/ 2935941 h 3440206"/>
              <a:gd name="connsiteX18" fmla="*/ 1535206 w 3238500"/>
              <a:gd name="connsiteY18" fmla="*/ 2431676 h 3440206"/>
              <a:gd name="connsiteX19" fmla="*/ 2073088 w 3238500"/>
              <a:gd name="connsiteY19" fmla="*/ 1882588 h 3440206"/>
              <a:gd name="connsiteX20" fmla="*/ 2218765 w 3238500"/>
              <a:gd name="connsiteY20" fmla="*/ 1714500 h 3440206"/>
              <a:gd name="connsiteX21" fmla="*/ 2263588 w 3238500"/>
              <a:gd name="connsiteY21" fmla="*/ 1580029 h 3440206"/>
              <a:gd name="connsiteX22" fmla="*/ 2073088 w 3238500"/>
              <a:gd name="connsiteY22" fmla="*/ 1255059 h 3440206"/>
              <a:gd name="connsiteX23" fmla="*/ 2095500 w 3238500"/>
              <a:gd name="connsiteY23" fmla="*/ 1064559 h 3440206"/>
              <a:gd name="connsiteX24" fmla="*/ 1916206 w 3238500"/>
              <a:gd name="connsiteY24" fmla="*/ 997324 h 3440206"/>
              <a:gd name="connsiteX25" fmla="*/ 1602441 w 3238500"/>
              <a:gd name="connsiteY25" fmla="*/ 1075765 h 3440206"/>
              <a:gd name="connsiteX26" fmla="*/ 1176618 w 3238500"/>
              <a:gd name="connsiteY26" fmla="*/ 1131794 h 3440206"/>
              <a:gd name="connsiteX27" fmla="*/ 896470 w 3238500"/>
              <a:gd name="connsiteY27" fmla="*/ 1143000 h 3440206"/>
              <a:gd name="connsiteX28" fmla="*/ 694765 w 3238500"/>
              <a:gd name="connsiteY28" fmla="*/ 1255059 h 3440206"/>
              <a:gd name="connsiteX29" fmla="*/ 605118 w 3238500"/>
              <a:gd name="connsiteY29" fmla="*/ 1165412 h 3440206"/>
              <a:gd name="connsiteX30" fmla="*/ 705970 w 3238500"/>
              <a:gd name="connsiteY30" fmla="*/ 963706 h 3440206"/>
              <a:gd name="connsiteX31" fmla="*/ 813521 w 3238500"/>
              <a:gd name="connsiteY31" fmla="*/ 781371 h 3440206"/>
              <a:gd name="connsiteX32" fmla="*/ 997323 w 3238500"/>
              <a:gd name="connsiteY32" fmla="*/ 727049 h 3440206"/>
              <a:gd name="connsiteX33" fmla="*/ 1333500 w 3238500"/>
              <a:gd name="connsiteY33" fmla="*/ 896471 h 3440206"/>
              <a:gd name="connsiteX34" fmla="*/ 1479176 w 3238500"/>
              <a:gd name="connsiteY34" fmla="*/ 907676 h 3440206"/>
              <a:gd name="connsiteX35" fmla="*/ 1781735 w 3238500"/>
              <a:gd name="connsiteY35" fmla="*/ 874059 h 3440206"/>
              <a:gd name="connsiteX36" fmla="*/ 1972235 w 3238500"/>
              <a:gd name="connsiteY36" fmla="*/ 728382 h 3440206"/>
              <a:gd name="connsiteX37" fmla="*/ 2241176 w 3238500"/>
              <a:gd name="connsiteY37" fmla="*/ 593912 h 3440206"/>
              <a:gd name="connsiteX38" fmla="*/ 2465294 w 3238500"/>
              <a:gd name="connsiteY38" fmla="*/ 459441 h 3440206"/>
              <a:gd name="connsiteX39" fmla="*/ 2644588 w 3238500"/>
              <a:gd name="connsiteY39" fmla="*/ 302559 h 3440206"/>
              <a:gd name="connsiteX40" fmla="*/ 2846294 w 3238500"/>
              <a:gd name="connsiteY40" fmla="*/ 134471 h 3440206"/>
              <a:gd name="connsiteX41" fmla="*/ 3014382 w 3238500"/>
              <a:gd name="connsiteY41" fmla="*/ 0 h 3440206"/>
              <a:gd name="connsiteX0" fmla="*/ 3014382 w 3238500"/>
              <a:gd name="connsiteY0" fmla="*/ 0 h 3440206"/>
              <a:gd name="connsiteX1" fmla="*/ 3238500 w 3238500"/>
              <a:gd name="connsiteY1" fmla="*/ 123265 h 3440206"/>
              <a:gd name="connsiteX2" fmla="*/ 3092823 w 3238500"/>
              <a:gd name="connsiteY2" fmla="*/ 268941 h 3440206"/>
              <a:gd name="connsiteX3" fmla="*/ 3022713 w 3238500"/>
              <a:gd name="connsiteY3" fmla="*/ 449693 h 3440206"/>
              <a:gd name="connsiteX4" fmla="*/ 2880728 w 3238500"/>
              <a:gd name="connsiteY4" fmla="*/ 635320 h 3440206"/>
              <a:gd name="connsiteX5" fmla="*/ 2729041 w 3238500"/>
              <a:gd name="connsiteY5" fmla="*/ 760167 h 3440206"/>
              <a:gd name="connsiteX6" fmla="*/ 2498912 w 3238500"/>
              <a:gd name="connsiteY6" fmla="*/ 918882 h 3440206"/>
              <a:gd name="connsiteX7" fmla="*/ 2442882 w 3238500"/>
              <a:gd name="connsiteY7" fmla="*/ 1243853 h 3440206"/>
              <a:gd name="connsiteX8" fmla="*/ 2521323 w 3238500"/>
              <a:gd name="connsiteY8" fmla="*/ 1389529 h 3440206"/>
              <a:gd name="connsiteX9" fmla="*/ 2723029 w 3238500"/>
              <a:gd name="connsiteY9" fmla="*/ 1748118 h 3440206"/>
              <a:gd name="connsiteX10" fmla="*/ 2644588 w 3238500"/>
              <a:gd name="connsiteY10" fmla="*/ 1916206 h 3440206"/>
              <a:gd name="connsiteX11" fmla="*/ 2958353 w 3238500"/>
              <a:gd name="connsiteY11" fmla="*/ 2431676 h 3440206"/>
              <a:gd name="connsiteX12" fmla="*/ 2005853 w 3238500"/>
              <a:gd name="connsiteY12" fmla="*/ 3115235 h 3440206"/>
              <a:gd name="connsiteX13" fmla="*/ 1019735 w 3238500"/>
              <a:gd name="connsiteY13" fmla="*/ 3406588 h 3440206"/>
              <a:gd name="connsiteX14" fmla="*/ 156882 w 3238500"/>
              <a:gd name="connsiteY14" fmla="*/ 3440206 h 3440206"/>
              <a:gd name="connsiteX15" fmla="*/ 0 w 3238500"/>
              <a:gd name="connsiteY15" fmla="*/ 3272118 h 3440206"/>
              <a:gd name="connsiteX16" fmla="*/ 112059 w 3238500"/>
              <a:gd name="connsiteY16" fmla="*/ 3104029 h 3440206"/>
              <a:gd name="connsiteX17" fmla="*/ 593912 w 3238500"/>
              <a:gd name="connsiteY17" fmla="*/ 2935941 h 3440206"/>
              <a:gd name="connsiteX18" fmla="*/ 1535206 w 3238500"/>
              <a:gd name="connsiteY18" fmla="*/ 2431676 h 3440206"/>
              <a:gd name="connsiteX19" fmla="*/ 2073088 w 3238500"/>
              <a:gd name="connsiteY19" fmla="*/ 1882588 h 3440206"/>
              <a:gd name="connsiteX20" fmla="*/ 2218765 w 3238500"/>
              <a:gd name="connsiteY20" fmla="*/ 1714500 h 3440206"/>
              <a:gd name="connsiteX21" fmla="*/ 2263588 w 3238500"/>
              <a:gd name="connsiteY21" fmla="*/ 1580029 h 3440206"/>
              <a:gd name="connsiteX22" fmla="*/ 2073088 w 3238500"/>
              <a:gd name="connsiteY22" fmla="*/ 1255059 h 3440206"/>
              <a:gd name="connsiteX23" fmla="*/ 2095500 w 3238500"/>
              <a:gd name="connsiteY23" fmla="*/ 1064559 h 3440206"/>
              <a:gd name="connsiteX24" fmla="*/ 1916206 w 3238500"/>
              <a:gd name="connsiteY24" fmla="*/ 997324 h 3440206"/>
              <a:gd name="connsiteX25" fmla="*/ 1602441 w 3238500"/>
              <a:gd name="connsiteY25" fmla="*/ 1075765 h 3440206"/>
              <a:gd name="connsiteX26" fmla="*/ 1176618 w 3238500"/>
              <a:gd name="connsiteY26" fmla="*/ 1131794 h 3440206"/>
              <a:gd name="connsiteX27" fmla="*/ 896470 w 3238500"/>
              <a:gd name="connsiteY27" fmla="*/ 1143000 h 3440206"/>
              <a:gd name="connsiteX28" fmla="*/ 694765 w 3238500"/>
              <a:gd name="connsiteY28" fmla="*/ 1255059 h 3440206"/>
              <a:gd name="connsiteX29" fmla="*/ 605118 w 3238500"/>
              <a:gd name="connsiteY29" fmla="*/ 1165412 h 3440206"/>
              <a:gd name="connsiteX30" fmla="*/ 705970 w 3238500"/>
              <a:gd name="connsiteY30" fmla="*/ 963706 h 3440206"/>
              <a:gd name="connsiteX31" fmla="*/ 813521 w 3238500"/>
              <a:gd name="connsiteY31" fmla="*/ 781371 h 3440206"/>
              <a:gd name="connsiteX32" fmla="*/ 997323 w 3238500"/>
              <a:gd name="connsiteY32" fmla="*/ 727049 h 3440206"/>
              <a:gd name="connsiteX33" fmla="*/ 1308083 w 3238500"/>
              <a:gd name="connsiteY33" fmla="*/ 768582 h 3440206"/>
              <a:gd name="connsiteX34" fmla="*/ 1479176 w 3238500"/>
              <a:gd name="connsiteY34" fmla="*/ 907676 h 3440206"/>
              <a:gd name="connsiteX35" fmla="*/ 1781735 w 3238500"/>
              <a:gd name="connsiteY35" fmla="*/ 874059 h 3440206"/>
              <a:gd name="connsiteX36" fmla="*/ 1972235 w 3238500"/>
              <a:gd name="connsiteY36" fmla="*/ 728382 h 3440206"/>
              <a:gd name="connsiteX37" fmla="*/ 2241176 w 3238500"/>
              <a:gd name="connsiteY37" fmla="*/ 593912 h 3440206"/>
              <a:gd name="connsiteX38" fmla="*/ 2465294 w 3238500"/>
              <a:gd name="connsiteY38" fmla="*/ 459441 h 3440206"/>
              <a:gd name="connsiteX39" fmla="*/ 2644588 w 3238500"/>
              <a:gd name="connsiteY39" fmla="*/ 302559 h 3440206"/>
              <a:gd name="connsiteX40" fmla="*/ 2846294 w 3238500"/>
              <a:gd name="connsiteY40" fmla="*/ 134471 h 3440206"/>
              <a:gd name="connsiteX41" fmla="*/ 3014382 w 3238500"/>
              <a:gd name="connsiteY41" fmla="*/ 0 h 3440206"/>
              <a:gd name="connsiteX0" fmla="*/ 3014382 w 3238500"/>
              <a:gd name="connsiteY0" fmla="*/ 0 h 3440206"/>
              <a:gd name="connsiteX1" fmla="*/ 3238500 w 3238500"/>
              <a:gd name="connsiteY1" fmla="*/ 123265 h 3440206"/>
              <a:gd name="connsiteX2" fmla="*/ 3092823 w 3238500"/>
              <a:gd name="connsiteY2" fmla="*/ 268941 h 3440206"/>
              <a:gd name="connsiteX3" fmla="*/ 3022713 w 3238500"/>
              <a:gd name="connsiteY3" fmla="*/ 449693 h 3440206"/>
              <a:gd name="connsiteX4" fmla="*/ 2880728 w 3238500"/>
              <a:gd name="connsiteY4" fmla="*/ 635320 h 3440206"/>
              <a:gd name="connsiteX5" fmla="*/ 2729041 w 3238500"/>
              <a:gd name="connsiteY5" fmla="*/ 760167 h 3440206"/>
              <a:gd name="connsiteX6" fmla="*/ 2498912 w 3238500"/>
              <a:gd name="connsiteY6" fmla="*/ 918882 h 3440206"/>
              <a:gd name="connsiteX7" fmla="*/ 2442882 w 3238500"/>
              <a:gd name="connsiteY7" fmla="*/ 1243853 h 3440206"/>
              <a:gd name="connsiteX8" fmla="*/ 2521323 w 3238500"/>
              <a:gd name="connsiteY8" fmla="*/ 1389529 h 3440206"/>
              <a:gd name="connsiteX9" fmla="*/ 2723029 w 3238500"/>
              <a:gd name="connsiteY9" fmla="*/ 1748118 h 3440206"/>
              <a:gd name="connsiteX10" fmla="*/ 2644588 w 3238500"/>
              <a:gd name="connsiteY10" fmla="*/ 1916206 h 3440206"/>
              <a:gd name="connsiteX11" fmla="*/ 2958353 w 3238500"/>
              <a:gd name="connsiteY11" fmla="*/ 2431676 h 3440206"/>
              <a:gd name="connsiteX12" fmla="*/ 2005853 w 3238500"/>
              <a:gd name="connsiteY12" fmla="*/ 3115235 h 3440206"/>
              <a:gd name="connsiteX13" fmla="*/ 1019735 w 3238500"/>
              <a:gd name="connsiteY13" fmla="*/ 3406588 h 3440206"/>
              <a:gd name="connsiteX14" fmla="*/ 156882 w 3238500"/>
              <a:gd name="connsiteY14" fmla="*/ 3440206 h 3440206"/>
              <a:gd name="connsiteX15" fmla="*/ 0 w 3238500"/>
              <a:gd name="connsiteY15" fmla="*/ 3272118 h 3440206"/>
              <a:gd name="connsiteX16" fmla="*/ 112059 w 3238500"/>
              <a:gd name="connsiteY16" fmla="*/ 3104029 h 3440206"/>
              <a:gd name="connsiteX17" fmla="*/ 593912 w 3238500"/>
              <a:gd name="connsiteY17" fmla="*/ 2935941 h 3440206"/>
              <a:gd name="connsiteX18" fmla="*/ 1535206 w 3238500"/>
              <a:gd name="connsiteY18" fmla="*/ 2431676 h 3440206"/>
              <a:gd name="connsiteX19" fmla="*/ 2073088 w 3238500"/>
              <a:gd name="connsiteY19" fmla="*/ 1882588 h 3440206"/>
              <a:gd name="connsiteX20" fmla="*/ 2218765 w 3238500"/>
              <a:gd name="connsiteY20" fmla="*/ 1714500 h 3440206"/>
              <a:gd name="connsiteX21" fmla="*/ 2263588 w 3238500"/>
              <a:gd name="connsiteY21" fmla="*/ 1580029 h 3440206"/>
              <a:gd name="connsiteX22" fmla="*/ 2073088 w 3238500"/>
              <a:gd name="connsiteY22" fmla="*/ 1255059 h 3440206"/>
              <a:gd name="connsiteX23" fmla="*/ 2095500 w 3238500"/>
              <a:gd name="connsiteY23" fmla="*/ 1064559 h 3440206"/>
              <a:gd name="connsiteX24" fmla="*/ 1916206 w 3238500"/>
              <a:gd name="connsiteY24" fmla="*/ 997324 h 3440206"/>
              <a:gd name="connsiteX25" fmla="*/ 1602441 w 3238500"/>
              <a:gd name="connsiteY25" fmla="*/ 1075765 h 3440206"/>
              <a:gd name="connsiteX26" fmla="*/ 1176618 w 3238500"/>
              <a:gd name="connsiteY26" fmla="*/ 1131794 h 3440206"/>
              <a:gd name="connsiteX27" fmla="*/ 896470 w 3238500"/>
              <a:gd name="connsiteY27" fmla="*/ 1143000 h 3440206"/>
              <a:gd name="connsiteX28" fmla="*/ 694765 w 3238500"/>
              <a:gd name="connsiteY28" fmla="*/ 1255059 h 3440206"/>
              <a:gd name="connsiteX29" fmla="*/ 605118 w 3238500"/>
              <a:gd name="connsiteY29" fmla="*/ 1165412 h 3440206"/>
              <a:gd name="connsiteX30" fmla="*/ 705970 w 3238500"/>
              <a:gd name="connsiteY30" fmla="*/ 963706 h 3440206"/>
              <a:gd name="connsiteX31" fmla="*/ 813521 w 3238500"/>
              <a:gd name="connsiteY31" fmla="*/ 781371 h 3440206"/>
              <a:gd name="connsiteX32" fmla="*/ 997323 w 3238500"/>
              <a:gd name="connsiteY32" fmla="*/ 727049 h 3440206"/>
              <a:gd name="connsiteX33" fmla="*/ 1308083 w 3238500"/>
              <a:gd name="connsiteY33" fmla="*/ 768582 h 3440206"/>
              <a:gd name="connsiteX34" fmla="*/ 1491884 w 3238500"/>
              <a:gd name="connsiteY34" fmla="*/ 766999 h 3440206"/>
              <a:gd name="connsiteX35" fmla="*/ 1781735 w 3238500"/>
              <a:gd name="connsiteY35" fmla="*/ 874059 h 3440206"/>
              <a:gd name="connsiteX36" fmla="*/ 1972235 w 3238500"/>
              <a:gd name="connsiteY36" fmla="*/ 728382 h 3440206"/>
              <a:gd name="connsiteX37" fmla="*/ 2241176 w 3238500"/>
              <a:gd name="connsiteY37" fmla="*/ 593912 h 3440206"/>
              <a:gd name="connsiteX38" fmla="*/ 2465294 w 3238500"/>
              <a:gd name="connsiteY38" fmla="*/ 459441 h 3440206"/>
              <a:gd name="connsiteX39" fmla="*/ 2644588 w 3238500"/>
              <a:gd name="connsiteY39" fmla="*/ 302559 h 3440206"/>
              <a:gd name="connsiteX40" fmla="*/ 2846294 w 3238500"/>
              <a:gd name="connsiteY40" fmla="*/ 134471 h 3440206"/>
              <a:gd name="connsiteX41" fmla="*/ 3014382 w 3238500"/>
              <a:gd name="connsiteY41" fmla="*/ 0 h 3440206"/>
              <a:gd name="connsiteX0" fmla="*/ 3014382 w 3238500"/>
              <a:gd name="connsiteY0" fmla="*/ 0 h 3440206"/>
              <a:gd name="connsiteX1" fmla="*/ 3238500 w 3238500"/>
              <a:gd name="connsiteY1" fmla="*/ 123265 h 3440206"/>
              <a:gd name="connsiteX2" fmla="*/ 3092823 w 3238500"/>
              <a:gd name="connsiteY2" fmla="*/ 268941 h 3440206"/>
              <a:gd name="connsiteX3" fmla="*/ 3022713 w 3238500"/>
              <a:gd name="connsiteY3" fmla="*/ 449693 h 3440206"/>
              <a:gd name="connsiteX4" fmla="*/ 2880728 w 3238500"/>
              <a:gd name="connsiteY4" fmla="*/ 635320 h 3440206"/>
              <a:gd name="connsiteX5" fmla="*/ 2729041 w 3238500"/>
              <a:gd name="connsiteY5" fmla="*/ 760167 h 3440206"/>
              <a:gd name="connsiteX6" fmla="*/ 2498912 w 3238500"/>
              <a:gd name="connsiteY6" fmla="*/ 918882 h 3440206"/>
              <a:gd name="connsiteX7" fmla="*/ 2442882 w 3238500"/>
              <a:gd name="connsiteY7" fmla="*/ 1243853 h 3440206"/>
              <a:gd name="connsiteX8" fmla="*/ 2521323 w 3238500"/>
              <a:gd name="connsiteY8" fmla="*/ 1389529 h 3440206"/>
              <a:gd name="connsiteX9" fmla="*/ 2723029 w 3238500"/>
              <a:gd name="connsiteY9" fmla="*/ 1748118 h 3440206"/>
              <a:gd name="connsiteX10" fmla="*/ 2644588 w 3238500"/>
              <a:gd name="connsiteY10" fmla="*/ 1916206 h 3440206"/>
              <a:gd name="connsiteX11" fmla="*/ 2958353 w 3238500"/>
              <a:gd name="connsiteY11" fmla="*/ 2431676 h 3440206"/>
              <a:gd name="connsiteX12" fmla="*/ 2005853 w 3238500"/>
              <a:gd name="connsiteY12" fmla="*/ 3115235 h 3440206"/>
              <a:gd name="connsiteX13" fmla="*/ 1019735 w 3238500"/>
              <a:gd name="connsiteY13" fmla="*/ 3406588 h 3440206"/>
              <a:gd name="connsiteX14" fmla="*/ 156882 w 3238500"/>
              <a:gd name="connsiteY14" fmla="*/ 3440206 h 3440206"/>
              <a:gd name="connsiteX15" fmla="*/ 0 w 3238500"/>
              <a:gd name="connsiteY15" fmla="*/ 3272118 h 3440206"/>
              <a:gd name="connsiteX16" fmla="*/ 112059 w 3238500"/>
              <a:gd name="connsiteY16" fmla="*/ 3104029 h 3440206"/>
              <a:gd name="connsiteX17" fmla="*/ 593912 w 3238500"/>
              <a:gd name="connsiteY17" fmla="*/ 2935941 h 3440206"/>
              <a:gd name="connsiteX18" fmla="*/ 1535206 w 3238500"/>
              <a:gd name="connsiteY18" fmla="*/ 2431676 h 3440206"/>
              <a:gd name="connsiteX19" fmla="*/ 2073088 w 3238500"/>
              <a:gd name="connsiteY19" fmla="*/ 1882588 h 3440206"/>
              <a:gd name="connsiteX20" fmla="*/ 2218765 w 3238500"/>
              <a:gd name="connsiteY20" fmla="*/ 1714500 h 3440206"/>
              <a:gd name="connsiteX21" fmla="*/ 2263588 w 3238500"/>
              <a:gd name="connsiteY21" fmla="*/ 1580029 h 3440206"/>
              <a:gd name="connsiteX22" fmla="*/ 2073088 w 3238500"/>
              <a:gd name="connsiteY22" fmla="*/ 1255059 h 3440206"/>
              <a:gd name="connsiteX23" fmla="*/ 2095500 w 3238500"/>
              <a:gd name="connsiteY23" fmla="*/ 1064559 h 3440206"/>
              <a:gd name="connsiteX24" fmla="*/ 1916206 w 3238500"/>
              <a:gd name="connsiteY24" fmla="*/ 997324 h 3440206"/>
              <a:gd name="connsiteX25" fmla="*/ 1602441 w 3238500"/>
              <a:gd name="connsiteY25" fmla="*/ 1075765 h 3440206"/>
              <a:gd name="connsiteX26" fmla="*/ 1176618 w 3238500"/>
              <a:gd name="connsiteY26" fmla="*/ 1131794 h 3440206"/>
              <a:gd name="connsiteX27" fmla="*/ 896470 w 3238500"/>
              <a:gd name="connsiteY27" fmla="*/ 1143000 h 3440206"/>
              <a:gd name="connsiteX28" fmla="*/ 694765 w 3238500"/>
              <a:gd name="connsiteY28" fmla="*/ 1255059 h 3440206"/>
              <a:gd name="connsiteX29" fmla="*/ 605118 w 3238500"/>
              <a:gd name="connsiteY29" fmla="*/ 1165412 h 3440206"/>
              <a:gd name="connsiteX30" fmla="*/ 705970 w 3238500"/>
              <a:gd name="connsiteY30" fmla="*/ 963706 h 3440206"/>
              <a:gd name="connsiteX31" fmla="*/ 813521 w 3238500"/>
              <a:gd name="connsiteY31" fmla="*/ 781371 h 3440206"/>
              <a:gd name="connsiteX32" fmla="*/ 997323 w 3238500"/>
              <a:gd name="connsiteY32" fmla="*/ 727049 h 3440206"/>
              <a:gd name="connsiteX33" fmla="*/ 1308083 w 3238500"/>
              <a:gd name="connsiteY33" fmla="*/ 768582 h 3440206"/>
              <a:gd name="connsiteX34" fmla="*/ 1491884 w 3238500"/>
              <a:gd name="connsiteY34" fmla="*/ 766999 h 3440206"/>
              <a:gd name="connsiteX35" fmla="*/ 1718192 w 3238500"/>
              <a:gd name="connsiteY35" fmla="*/ 695014 h 3440206"/>
              <a:gd name="connsiteX36" fmla="*/ 1972235 w 3238500"/>
              <a:gd name="connsiteY36" fmla="*/ 728382 h 3440206"/>
              <a:gd name="connsiteX37" fmla="*/ 2241176 w 3238500"/>
              <a:gd name="connsiteY37" fmla="*/ 593912 h 3440206"/>
              <a:gd name="connsiteX38" fmla="*/ 2465294 w 3238500"/>
              <a:gd name="connsiteY38" fmla="*/ 459441 h 3440206"/>
              <a:gd name="connsiteX39" fmla="*/ 2644588 w 3238500"/>
              <a:gd name="connsiteY39" fmla="*/ 302559 h 3440206"/>
              <a:gd name="connsiteX40" fmla="*/ 2846294 w 3238500"/>
              <a:gd name="connsiteY40" fmla="*/ 134471 h 3440206"/>
              <a:gd name="connsiteX41" fmla="*/ 3014382 w 3238500"/>
              <a:gd name="connsiteY41" fmla="*/ 0 h 3440206"/>
              <a:gd name="connsiteX0" fmla="*/ 3014382 w 3238500"/>
              <a:gd name="connsiteY0" fmla="*/ 0 h 3440206"/>
              <a:gd name="connsiteX1" fmla="*/ 3238500 w 3238500"/>
              <a:gd name="connsiteY1" fmla="*/ 123265 h 3440206"/>
              <a:gd name="connsiteX2" fmla="*/ 3092823 w 3238500"/>
              <a:gd name="connsiteY2" fmla="*/ 268941 h 3440206"/>
              <a:gd name="connsiteX3" fmla="*/ 3022713 w 3238500"/>
              <a:gd name="connsiteY3" fmla="*/ 449693 h 3440206"/>
              <a:gd name="connsiteX4" fmla="*/ 2880728 w 3238500"/>
              <a:gd name="connsiteY4" fmla="*/ 635320 h 3440206"/>
              <a:gd name="connsiteX5" fmla="*/ 2729041 w 3238500"/>
              <a:gd name="connsiteY5" fmla="*/ 760167 h 3440206"/>
              <a:gd name="connsiteX6" fmla="*/ 2498912 w 3238500"/>
              <a:gd name="connsiteY6" fmla="*/ 918882 h 3440206"/>
              <a:gd name="connsiteX7" fmla="*/ 2442882 w 3238500"/>
              <a:gd name="connsiteY7" fmla="*/ 1243853 h 3440206"/>
              <a:gd name="connsiteX8" fmla="*/ 2521323 w 3238500"/>
              <a:gd name="connsiteY8" fmla="*/ 1389529 h 3440206"/>
              <a:gd name="connsiteX9" fmla="*/ 2723029 w 3238500"/>
              <a:gd name="connsiteY9" fmla="*/ 1748118 h 3440206"/>
              <a:gd name="connsiteX10" fmla="*/ 2644588 w 3238500"/>
              <a:gd name="connsiteY10" fmla="*/ 1916206 h 3440206"/>
              <a:gd name="connsiteX11" fmla="*/ 2958353 w 3238500"/>
              <a:gd name="connsiteY11" fmla="*/ 2431676 h 3440206"/>
              <a:gd name="connsiteX12" fmla="*/ 2005853 w 3238500"/>
              <a:gd name="connsiteY12" fmla="*/ 3115235 h 3440206"/>
              <a:gd name="connsiteX13" fmla="*/ 1019735 w 3238500"/>
              <a:gd name="connsiteY13" fmla="*/ 3406588 h 3440206"/>
              <a:gd name="connsiteX14" fmla="*/ 156882 w 3238500"/>
              <a:gd name="connsiteY14" fmla="*/ 3440206 h 3440206"/>
              <a:gd name="connsiteX15" fmla="*/ 0 w 3238500"/>
              <a:gd name="connsiteY15" fmla="*/ 3272118 h 3440206"/>
              <a:gd name="connsiteX16" fmla="*/ 112059 w 3238500"/>
              <a:gd name="connsiteY16" fmla="*/ 3104029 h 3440206"/>
              <a:gd name="connsiteX17" fmla="*/ 593912 w 3238500"/>
              <a:gd name="connsiteY17" fmla="*/ 2935941 h 3440206"/>
              <a:gd name="connsiteX18" fmla="*/ 1535206 w 3238500"/>
              <a:gd name="connsiteY18" fmla="*/ 2431676 h 3440206"/>
              <a:gd name="connsiteX19" fmla="*/ 2073088 w 3238500"/>
              <a:gd name="connsiteY19" fmla="*/ 1882588 h 3440206"/>
              <a:gd name="connsiteX20" fmla="*/ 2218765 w 3238500"/>
              <a:gd name="connsiteY20" fmla="*/ 1714500 h 3440206"/>
              <a:gd name="connsiteX21" fmla="*/ 2263588 w 3238500"/>
              <a:gd name="connsiteY21" fmla="*/ 1580029 h 3440206"/>
              <a:gd name="connsiteX22" fmla="*/ 2073088 w 3238500"/>
              <a:gd name="connsiteY22" fmla="*/ 1255059 h 3440206"/>
              <a:gd name="connsiteX23" fmla="*/ 2095500 w 3238500"/>
              <a:gd name="connsiteY23" fmla="*/ 1064559 h 3440206"/>
              <a:gd name="connsiteX24" fmla="*/ 1916206 w 3238500"/>
              <a:gd name="connsiteY24" fmla="*/ 997324 h 3440206"/>
              <a:gd name="connsiteX25" fmla="*/ 1602441 w 3238500"/>
              <a:gd name="connsiteY25" fmla="*/ 1075765 h 3440206"/>
              <a:gd name="connsiteX26" fmla="*/ 1176618 w 3238500"/>
              <a:gd name="connsiteY26" fmla="*/ 1131794 h 3440206"/>
              <a:gd name="connsiteX27" fmla="*/ 896470 w 3238500"/>
              <a:gd name="connsiteY27" fmla="*/ 1143000 h 3440206"/>
              <a:gd name="connsiteX28" fmla="*/ 694765 w 3238500"/>
              <a:gd name="connsiteY28" fmla="*/ 1255059 h 3440206"/>
              <a:gd name="connsiteX29" fmla="*/ 605118 w 3238500"/>
              <a:gd name="connsiteY29" fmla="*/ 1165412 h 3440206"/>
              <a:gd name="connsiteX30" fmla="*/ 705970 w 3238500"/>
              <a:gd name="connsiteY30" fmla="*/ 963706 h 3440206"/>
              <a:gd name="connsiteX31" fmla="*/ 813521 w 3238500"/>
              <a:gd name="connsiteY31" fmla="*/ 781371 h 3440206"/>
              <a:gd name="connsiteX32" fmla="*/ 997323 w 3238500"/>
              <a:gd name="connsiteY32" fmla="*/ 727049 h 3440206"/>
              <a:gd name="connsiteX33" fmla="*/ 1308083 w 3238500"/>
              <a:gd name="connsiteY33" fmla="*/ 768582 h 3440206"/>
              <a:gd name="connsiteX34" fmla="*/ 1491884 w 3238500"/>
              <a:gd name="connsiteY34" fmla="*/ 766999 h 3440206"/>
              <a:gd name="connsiteX35" fmla="*/ 1718192 w 3238500"/>
              <a:gd name="connsiteY35" fmla="*/ 695014 h 3440206"/>
              <a:gd name="connsiteX36" fmla="*/ 1946817 w 3238500"/>
              <a:gd name="connsiteY36" fmla="*/ 664437 h 3440206"/>
              <a:gd name="connsiteX37" fmla="*/ 2241176 w 3238500"/>
              <a:gd name="connsiteY37" fmla="*/ 593912 h 3440206"/>
              <a:gd name="connsiteX38" fmla="*/ 2465294 w 3238500"/>
              <a:gd name="connsiteY38" fmla="*/ 459441 h 3440206"/>
              <a:gd name="connsiteX39" fmla="*/ 2644588 w 3238500"/>
              <a:gd name="connsiteY39" fmla="*/ 302559 h 3440206"/>
              <a:gd name="connsiteX40" fmla="*/ 2846294 w 3238500"/>
              <a:gd name="connsiteY40" fmla="*/ 134471 h 3440206"/>
              <a:gd name="connsiteX41" fmla="*/ 3014382 w 3238500"/>
              <a:gd name="connsiteY41" fmla="*/ 0 h 3440206"/>
              <a:gd name="connsiteX0" fmla="*/ 3014382 w 3238500"/>
              <a:gd name="connsiteY0" fmla="*/ 0 h 3440206"/>
              <a:gd name="connsiteX1" fmla="*/ 3238500 w 3238500"/>
              <a:gd name="connsiteY1" fmla="*/ 123265 h 3440206"/>
              <a:gd name="connsiteX2" fmla="*/ 3092823 w 3238500"/>
              <a:gd name="connsiteY2" fmla="*/ 268941 h 3440206"/>
              <a:gd name="connsiteX3" fmla="*/ 3022713 w 3238500"/>
              <a:gd name="connsiteY3" fmla="*/ 449693 h 3440206"/>
              <a:gd name="connsiteX4" fmla="*/ 2880728 w 3238500"/>
              <a:gd name="connsiteY4" fmla="*/ 635320 h 3440206"/>
              <a:gd name="connsiteX5" fmla="*/ 2729041 w 3238500"/>
              <a:gd name="connsiteY5" fmla="*/ 760167 h 3440206"/>
              <a:gd name="connsiteX6" fmla="*/ 2498912 w 3238500"/>
              <a:gd name="connsiteY6" fmla="*/ 918882 h 3440206"/>
              <a:gd name="connsiteX7" fmla="*/ 2442882 w 3238500"/>
              <a:gd name="connsiteY7" fmla="*/ 1243853 h 3440206"/>
              <a:gd name="connsiteX8" fmla="*/ 2521323 w 3238500"/>
              <a:gd name="connsiteY8" fmla="*/ 1389529 h 3440206"/>
              <a:gd name="connsiteX9" fmla="*/ 2723029 w 3238500"/>
              <a:gd name="connsiteY9" fmla="*/ 1748118 h 3440206"/>
              <a:gd name="connsiteX10" fmla="*/ 2644588 w 3238500"/>
              <a:gd name="connsiteY10" fmla="*/ 1916206 h 3440206"/>
              <a:gd name="connsiteX11" fmla="*/ 2958353 w 3238500"/>
              <a:gd name="connsiteY11" fmla="*/ 2431676 h 3440206"/>
              <a:gd name="connsiteX12" fmla="*/ 2005853 w 3238500"/>
              <a:gd name="connsiteY12" fmla="*/ 3115235 h 3440206"/>
              <a:gd name="connsiteX13" fmla="*/ 1019735 w 3238500"/>
              <a:gd name="connsiteY13" fmla="*/ 3406588 h 3440206"/>
              <a:gd name="connsiteX14" fmla="*/ 156882 w 3238500"/>
              <a:gd name="connsiteY14" fmla="*/ 3440206 h 3440206"/>
              <a:gd name="connsiteX15" fmla="*/ 0 w 3238500"/>
              <a:gd name="connsiteY15" fmla="*/ 3272118 h 3440206"/>
              <a:gd name="connsiteX16" fmla="*/ 112059 w 3238500"/>
              <a:gd name="connsiteY16" fmla="*/ 3104029 h 3440206"/>
              <a:gd name="connsiteX17" fmla="*/ 593912 w 3238500"/>
              <a:gd name="connsiteY17" fmla="*/ 2935941 h 3440206"/>
              <a:gd name="connsiteX18" fmla="*/ 1535206 w 3238500"/>
              <a:gd name="connsiteY18" fmla="*/ 2431676 h 3440206"/>
              <a:gd name="connsiteX19" fmla="*/ 2073088 w 3238500"/>
              <a:gd name="connsiteY19" fmla="*/ 1882588 h 3440206"/>
              <a:gd name="connsiteX20" fmla="*/ 2218765 w 3238500"/>
              <a:gd name="connsiteY20" fmla="*/ 1714500 h 3440206"/>
              <a:gd name="connsiteX21" fmla="*/ 2263588 w 3238500"/>
              <a:gd name="connsiteY21" fmla="*/ 1580029 h 3440206"/>
              <a:gd name="connsiteX22" fmla="*/ 2073088 w 3238500"/>
              <a:gd name="connsiteY22" fmla="*/ 1255059 h 3440206"/>
              <a:gd name="connsiteX23" fmla="*/ 2095500 w 3238500"/>
              <a:gd name="connsiteY23" fmla="*/ 1064559 h 3440206"/>
              <a:gd name="connsiteX24" fmla="*/ 1916206 w 3238500"/>
              <a:gd name="connsiteY24" fmla="*/ 997324 h 3440206"/>
              <a:gd name="connsiteX25" fmla="*/ 1602441 w 3238500"/>
              <a:gd name="connsiteY25" fmla="*/ 1075765 h 3440206"/>
              <a:gd name="connsiteX26" fmla="*/ 1176618 w 3238500"/>
              <a:gd name="connsiteY26" fmla="*/ 1131794 h 3440206"/>
              <a:gd name="connsiteX27" fmla="*/ 896470 w 3238500"/>
              <a:gd name="connsiteY27" fmla="*/ 1143000 h 3440206"/>
              <a:gd name="connsiteX28" fmla="*/ 694765 w 3238500"/>
              <a:gd name="connsiteY28" fmla="*/ 1101594 h 3440206"/>
              <a:gd name="connsiteX29" fmla="*/ 605118 w 3238500"/>
              <a:gd name="connsiteY29" fmla="*/ 1165412 h 3440206"/>
              <a:gd name="connsiteX30" fmla="*/ 705970 w 3238500"/>
              <a:gd name="connsiteY30" fmla="*/ 963706 h 3440206"/>
              <a:gd name="connsiteX31" fmla="*/ 813521 w 3238500"/>
              <a:gd name="connsiteY31" fmla="*/ 781371 h 3440206"/>
              <a:gd name="connsiteX32" fmla="*/ 997323 w 3238500"/>
              <a:gd name="connsiteY32" fmla="*/ 727049 h 3440206"/>
              <a:gd name="connsiteX33" fmla="*/ 1308083 w 3238500"/>
              <a:gd name="connsiteY33" fmla="*/ 768582 h 3440206"/>
              <a:gd name="connsiteX34" fmla="*/ 1491884 w 3238500"/>
              <a:gd name="connsiteY34" fmla="*/ 766999 h 3440206"/>
              <a:gd name="connsiteX35" fmla="*/ 1718192 w 3238500"/>
              <a:gd name="connsiteY35" fmla="*/ 695014 h 3440206"/>
              <a:gd name="connsiteX36" fmla="*/ 1946817 w 3238500"/>
              <a:gd name="connsiteY36" fmla="*/ 664437 h 3440206"/>
              <a:gd name="connsiteX37" fmla="*/ 2241176 w 3238500"/>
              <a:gd name="connsiteY37" fmla="*/ 593912 h 3440206"/>
              <a:gd name="connsiteX38" fmla="*/ 2465294 w 3238500"/>
              <a:gd name="connsiteY38" fmla="*/ 459441 h 3440206"/>
              <a:gd name="connsiteX39" fmla="*/ 2644588 w 3238500"/>
              <a:gd name="connsiteY39" fmla="*/ 302559 h 3440206"/>
              <a:gd name="connsiteX40" fmla="*/ 2846294 w 3238500"/>
              <a:gd name="connsiteY40" fmla="*/ 134471 h 3440206"/>
              <a:gd name="connsiteX41" fmla="*/ 3014382 w 3238500"/>
              <a:gd name="connsiteY41" fmla="*/ 0 h 3440206"/>
              <a:gd name="connsiteX0" fmla="*/ 3014382 w 3238500"/>
              <a:gd name="connsiteY0" fmla="*/ 0 h 3440206"/>
              <a:gd name="connsiteX1" fmla="*/ 3238500 w 3238500"/>
              <a:gd name="connsiteY1" fmla="*/ 123265 h 3440206"/>
              <a:gd name="connsiteX2" fmla="*/ 3092823 w 3238500"/>
              <a:gd name="connsiteY2" fmla="*/ 268941 h 3440206"/>
              <a:gd name="connsiteX3" fmla="*/ 3022713 w 3238500"/>
              <a:gd name="connsiteY3" fmla="*/ 449693 h 3440206"/>
              <a:gd name="connsiteX4" fmla="*/ 2880728 w 3238500"/>
              <a:gd name="connsiteY4" fmla="*/ 635320 h 3440206"/>
              <a:gd name="connsiteX5" fmla="*/ 2729041 w 3238500"/>
              <a:gd name="connsiteY5" fmla="*/ 760167 h 3440206"/>
              <a:gd name="connsiteX6" fmla="*/ 2498912 w 3238500"/>
              <a:gd name="connsiteY6" fmla="*/ 918882 h 3440206"/>
              <a:gd name="connsiteX7" fmla="*/ 2442882 w 3238500"/>
              <a:gd name="connsiteY7" fmla="*/ 1243853 h 3440206"/>
              <a:gd name="connsiteX8" fmla="*/ 2521323 w 3238500"/>
              <a:gd name="connsiteY8" fmla="*/ 1389529 h 3440206"/>
              <a:gd name="connsiteX9" fmla="*/ 2723029 w 3238500"/>
              <a:gd name="connsiteY9" fmla="*/ 1748118 h 3440206"/>
              <a:gd name="connsiteX10" fmla="*/ 2644588 w 3238500"/>
              <a:gd name="connsiteY10" fmla="*/ 1916206 h 3440206"/>
              <a:gd name="connsiteX11" fmla="*/ 2958353 w 3238500"/>
              <a:gd name="connsiteY11" fmla="*/ 2431676 h 3440206"/>
              <a:gd name="connsiteX12" fmla="*/ 2005853 w 3238500"/>
              <a:gd name="connsiteY12" fmla="*/ 3115235 h 3440206"/>
              <a:gd name="connsiteX13" fmla="*/ 1019735 w 3238500"/>
              <a:gd name="connsiteY13" fmla="*/ 3406588 h 3440206"/>
              <a:gd name="connsiteX14" fmla="*/ 156882 w 3238500"/>
              <a:gd name="connsiteY14" fmla="*/ 3440206 h 3440206"/>
              <a:gd name="connsiteX15" fmla="*/ 0 w 3238500"/>
              <a:gd name="connsiteY15" fmla="*/ 3272118 h 3440206"/>
              <a:gd name="connsiteX16" fmla="*/ 112059 w 3238500"/>
              <a:gd name="connsiteY16" fmla="*/ 3104029 h 3440206"/>
              <a:gd name="connsiteX17" fmla="*/ 593912 w 3238500"/>
              <a:gd name="connsiteY17" fmla="*/ 2935941 h 3440206"/>
              <a:gd name="connsiteX18" fmla="*/ 1535206 w 3238500"/>
              <a:gd name="connsiteY18" fmla="*/ 2431676 h 3440206"/>
              <a:gd name="connsiteX19" fmla="*/ 2073088 w 3238500"/>
              <a:gd name="connsiteY19" fmla="*/ 1882588 h 3440206"/>
              <a:gd name="connsiteX20" fmla="*/ 2218765 w 3238500"/>
              <a:gd name="connsiteY20" fmla="*/ 1714500 h 3440206"/>
              <a:gd name="connsiteX21" fmla="*/ 2263588 w 3238500"/>
              <a:gd name="connsiteY21" fmla="*/ 1580029 h 3440206"/>
              <a:gd name="connsiteX22" fmla="*/ 2073088 w 3238500"/>
              <a:gd name="connsiteY22" fmla="*/ 1255059 h 3440206"/>
              <a:gd name="connsiteX23" fmla="*/ 2095500 w 3238500"/>
              <a:gd name="connsiteY23" fmla="*/ 1064559 h 3440206"/>
              <a:gd name="connsiteX24" fmla="*/ 1916206 w 3238500"/>
              <a:gd name="connsiteY24" fmla="*/ 997324 h 3440206"/>
              <a:gd name="connsiteX25" fmla="*/ 1602441 w 3238500"/>
              <a:gd name="connsiteY25" fmla="*/ 1075765 h 3440206"/>
              <a:gd name="connsiteX26" fmla="*/ 1176618 w 3238500"/>
              <a:gd name="connsiteY26" fmla="*/ 1131794 h 3440206"/>
              <a:gd name="connsiteX27" fmla="*/ 896470 w 3238500"/>
              <a:gd name="connsiteY27" fmla="*/ 1143000 h 3440206"/>
              <a:gd name="connsiteX28" fmla="*/ 694765 w 3238500"/>
              <a:gd name="connsiteY28" fmla="*/ 1101594 h 3440206"/>
              <a:gd name="connsiteX29" fmla="*/ 705970 w 3238500"/>
              <a:gd name="connsiteY29" fmla="*/ 963706 h 3440206"/>
              <a:gd name="connsiteX30" fmla="*/ 813521 w 3238500"/>
              <a:gd name="connsiteY30" fmla="*/ 781371 h 3440206"/>
              <a:gd name="connsiteX31" fmla="*/ 997323 w 3238500"/>
              <a:gd name="connsiteY31" fmla="*/ 727049 h 3440206"/>
              <a:gd name="connsiteX32" fmla="*/ 1308083 w 3238500"/>
              <a:gd name="connsiteY32" fmla="*/ 768582 h 3440206"/>
              <a:gd name="connsiteX33" fmla="*/ 1491884 w 3238500"/>
              <a:gd name="connsiteY33" fmla="*/ 766999 h 3440206"/>
              <a:gd name="connsiteX34" fmla="*/ 1718192 w 3238500"/>
              <a:gd name="connsiteY34" fmla="*/ 695014 h 3440206"/>
              <a:gd name="connsiteX35" fmla="*/ 1946817 w 3238500"/>
              <a:gd name="connsiteY35" fmla="*/ 664437 h 3440206"/>
              <a:gd name="connsiteX36" fmla="*/ 2241176 w 3238500"/>
              <a:gd name="connsiteY36" fmla="*/ 593912 h 3440206"/>
              <a:gd name="connsiteX37" fmla="*/ 2465294 w 3238500"/>
              <a:gd name="connsiteY37" fmla="*/ 459441 h 3440206"/>
              <a:gd name="connsiteX38" fmla="*/ 2644588 w 3238500"/>
              <a:gd name="connsiteY38" fmla="*/ 302559 h 3440206"/>
              <a:gd name="connsiteX39" fmla="*/ 2846294 w 3238500"/>
              <a:gd name="connsiteY39" fmla="*/ 134471 h 3440206"/>
              <a:gd name="connsiteX40" fmla="*/ 3014382 w 3238500"/>
              <a:gd name="connsiteY40" fmla="*/ 0 h 3440206"/>
              <a:gd name="connsiteX0" fmla="*/ 3014382 w 3238500"/>
              <a:gd name="connsiteY0" fmla="*/ 0 h 3440206"/>
              <a:gd name="connsiteX1" fmla="*/ 3238500 w 3238500"/>
              <a:gd name="connsiteY1" fmla="*/ 123265 h 3440206"/>
              <a:gd name="connsiteX2" fmla="*/ 3092823 w 3238500"/>
              <a:gd name="connsiteY2" fmla="*/ 268941 h 3440206"/>
              <a:gd name="connsiteX3" fmla="*/ 2921044 w 3238500"/>
              <a:gd name="connsiteY3" fmla="*/ 449693 h 3440206"/>
              <a:gd name="connsiteX4" fmla="*/ 2880728 w 3238500"/>
              <a:gd name="connsiteY4" fmla="*/ 635320 h 3440206"/>
              <a:gd name="connsiteX5" fmla="*/ 2729041 w 3238500"/>
              <a:gd name="connsiteY5" fmla="*/ 760167 h 3440206"/>
              <a:gd name="connsiteX6" fmla="*/ 2498912 w 3238500"/>
              <a:gd name="connsiteY6" fmla="*/ 918882 h 3440206"/>
              <a:gd name="connsiteX7" fmla="*/ 2442882 w 3238500"/>
              <a:gd name="connsiteY7" fmla="*/ 1243853 h 3440206"/>
              <a:gd name="connsiteX8" fmla="*/ 2521323 w 3238500"/>
              <a:gd name="connsiteY8" fmla="*/ 1389529 h 3440206"/>
              <a:gd name="connsiteX9" fmla="*/ 2723029 w 3238500"/>
              <a:gd name="connsiteY9" fmla="*/ 1748118 h 3440206"/>
              <a:gd name="connsiteX10" fmla="*/ 2644588 w 3238500"/>
              <a:gd name="connsiteY10" fmla="*/ 1916206 h 3440206"/>
              <a:gd name="connsiteX11" fmla="*/ 2958353 w 3238500"/>
              <a:gd name="connsiteY11" fmla="*/ 2431676 h 3440206"/>
              <a:gd name="connsiteX12" fmla="*/ 2005853 w 3238500"/>
              <a:gd name="connsiteY12" fmla="*/ 3115235 h 3440206"/>
              <a:gd name="connsiteX13" fmla="*/ 1019735 w 3238500"/>
              <a:gd name="connsiteY13" fmla="*/ 3406588 h 3440206"/>
              <a:gd name="connsiteX14" fmla="*/ 156882 w 3238500"/>
              <a:gd name="connsiteY14" fmla="*/ 3440206 h 3440206"/>
              <a:gd name="connsiteX15" fmla="*/ 0 w 3238500"/>
              <a:gd name="connsiteY15" fmla="*/ 3272118 h 3440206"/>
              <a:gd name="connsiteX16" fmla="*/ 112059 w 3238500"/>
              <a:gd name="connsiteY16" fmla="*/ 3104029 h 3440206"/>
              <a:gd name="connsiteX17" fmla="*/ 593912 w 3238500"/>
              <a:gd name="connsiteY17" fmla="*/ 2935941 h 3440206"/>
              <a:gd name="connsiteX18" fmla="*/ 1535206 w 3238500"/>
              <a:gd name="connsiteY18" fmla="*/ 2431676 h 3440206"/>
              <a:gd name="connsiteX19" fmla="*/ 2073088 w 3238500"/>
              <a:gd name="connsiteY19" fmla="*/ 1882588 h 3440206"/>
              <a:gd name="connsiteX20" fmla="*/ 2218765 w 3238500"/>
              <a:gd name="connsiteY20" fmla="*/ 1714500 h 3440206"/>
              <a:gd name="connsiteX21" fmla="*/ 2263588 w 3238500"/>
              <a:gd name="connsiteY21" fmla="*/ 1580029 h 3440206"/>
              <a:gd name="connsiteX22" fmla="*/ 2073088 w 3238500"/>
              <a:gd name="connsiteY22" fmla="*/ 1255059 h 3440206"/>
              <a:gd name="connsiteX23" fmla="*/ 2095500 w 3238500"/>
              <a:gd name="connsiteY23" fmla="*/ 1064559 h 3440206"/>
              <a:gd name="connsiteX24" fmla="*/ 1916206 w 3238500"/>
              <a:gd name="connsiteY24" fmla="*/ 997324 h 3440206"/>
              <a:gd name="connsiteX25" fmla="*/ 1602441 w 3238500"/>
              <a:gd name="connsiteY25" fmla="*/ 1075765 h 3440206"/>
              <a:gd name="connsiteX26" fmla="*/ 1176618 w 3238500"/>
              <a:gd name="connsiteY26" fmla="*/ 1131794 h 3440206"/>
              <a:gd name="connsiteX27" fmla="*/ 896470 w 3238500"/>
              <a:gd name="connsiteY27" fmla="*/ 1143000 h 3440206"/>
              <a:gd name="connsiteX28" fmla="*/ 694765 w 3238500"/>
              <a:gd name="connsiteY28" fmla="*/ 1101594 h 3440206"/>
              <a:gd name="connsiteX29" fmla="*/ 705970 w 3238500"/>
              <a:gd name="connsiteY29" fmla="*/ 963706 h 3440206"/>
              <a:gd name="connsiteX30" fmla="*/ 813521 w 3238500"/>
              <a:gd name="connsiteY30" fmla="*/ 781371 h 3440206"/>
              <a:gd name="connsiteX31" fmla="*/ 997323 w 3238500"/>
              <a:gd name="connsiteY31" fmla="*/ 727049 h 3440206"/>
              <a:gd name="connsiteX32" fmla="*/ 1308083 w 3238500"/>
              <a:gd name="connsiteY32" fmla="*/ 768582 h 3440206"/>
              <a:gd name="connsiteX33" fmla="*/ 1491884 w 3238500"/>
              <a:gd name="connsiteY33" fmla="*/ 766999 h 3440206"/>
              <a:gd name="connsiteX34" fmla="*/ 1718192 w 3238500"/>
              <a:gd name="connsiteY34" fmla="*/ 695014 h 3440206"/>
              <a:gd name="connsiteX35" fmla="*/ 1946817 w 3238500"/>
              <a:gd name="connsiteY35" fmla="*/ 664437 h 3440206"/>
              <a:gd name="connsiteX36" fmla="*/ 2241176 w 3238500"/>
              <a:gd name="connsiteY36" fmla="*/ 593912 h 3440206"/>
              <a:gd name="connsiteX37" fmla="*/ 2465294 w 3238500"/>
              <a:gd name="connsiteY37" fmla="*/ 459441 h 3440206"/>
              <a:gd name="connsiteX38" fmla="*/ 2644588 w 3238500"/>
              <a:gd name="connsiteY38" fmla="*/ 302559 h 3440206"/>
              <a:gd name="connsiteX39" fmla="*/ 2846294 w 3238500"/>
              <a:gd name="connsiteY39" fmla="*/ 134471 h 3440206"/>
              <a:gd name="connsiteX40" fmla="*/ 3014382 w 3238500"/>
              <a:gd name="connsiteY40" fmla="*/ 0 h 3440206"/>
              <a:gd name="connsiteX0" fmla="*/ 3014382 w 3238500"/>
              <a:gd name="connsiteY0" fmla="*/ 0 h 3440206"/>
              <a:gd name="connsiteX1" fmla="*/ 3238500 w 3238500"/>
              <a:gd name="connsiteY1" fmla="*/ 123265 h 3440206"/>
              <a:gd name="connsiteX2" fmla="*/ 3092823 w 3238500"/>
              <a:gd name="connsiteY2" fmla="*/ 268941 h 3440206"/>
              <a:gd name="connsiteX3" fmla="*/ 2921044 w 3238500"/>
              <a:gd name="connsiteY3" fmla="*/ 449693 h 3440206"/>
              <a:gd name="connsiteX4" fmla="*/ 2829894 w 3238500"/>
              <a:gd name="connsiteY4" fmla="*/ 635320 h 3440206"/>
              <a:gd name="connsiteX5" fmla="*/ 2729041 w 3238500"/>
              <a:gd name="connsiteY5" fmla="*/ 760167 h 3440206"/>
              <a:gd name="connsiteX6" fmla="*/ 2498912 w 3238500"/>
              <a:gd name="connsiteY6" fmla="*/ 918882 h 3440206"/>
              <a:gd name="connsiteX7" fmla="*/ 2442882 w 3238500"/>
              <a:gd name="connsiteY7" fmla="*/ 1243853 h 3440206"/>
              <a:gd name="connsiteX8" fmla="*/ 2521323 w 3238500"/>
              <a:gd name="connsiteY8" fmla="*/ 1389529 h 3440206"/>
              <a:gd name="connsiteX9" fmla="*/ 2723029 w 3238500"/>
              <a:gd name="connsiteY9" fmla="*/ 1748118 h 3440206"/>
              <a:gd name="connsiteX10" fmla="*/ 2644588 w 3238500"/>
              <a:gd name="connsiteY10" fmla="*/ 1916206 h 3440206"/>
              <a:gd name="connsiteX11" fmla="*/ 2958353 w 3238500"/>
              <a:gd name="connsiteY11" fmla="*/ 2431676 h 3440206"/>
              <a:gd name="connsiteX12" fmla="*/ 2005853 w 3238500"/>
              <a:gd name="connsiteY12" fmla="*/ 3115235 h 3440206"/>
              <a:gd name="connsiteX13" fmla="*/ 1019735 w 3238500"/>
              <a:gd name="connsiteY13" fmla="*/ 3406588 h 3440206"/>
              <a:gd name="connsiteX14" fmla="*/ 156882 w 3238500"/>
              <a:gd name="connsiteY14" fmla="*/ 3440206 h 3440206"/>
              <a:gd name="connsiteX15" fmla="*/ 0 w 3238500"/>
              <a:gd name="connsiteY15" fmla="*/ 3272118 h 3440206"/>
              <a:gd name="connsiteX16" fmla="*/ 112059 w 3238500"/>
              <a:gd name="connsiteY16" fmla="*/ 3104029 h 3440206"/>
              <a:gd name="connsiteX17" fmla="*/ 593912 w 3238500"/>
              <a:gd name="connsiteY17" fmla="*/ 2935941 h 3440206"/>
              <a:gd name="connsiteX18" fmla="*/ 1535206 w 3238500"/>
              <a:gd name="connsiteY18" fmla="*/ 2431676 h 3440206"/>
              <a:gd name="connsiteX19" fmla="*/ 2073088 w 3238500"/>
              <a:gd name="connsiteY19" fmla="*/ 1882588 h 3440206"/>
              <a:gd name="connsiteX20" fmla="*/ 2218765 w 3238500"/>
              <a:gd name="connsiteY20" fmla="*/ 1714500 h 3440206"/>
              <a:gd name="connsiteX21" fmla="*/ 2263588 w 3238500"/>
              <a:gd name="connsiteY21" fmla="*/ 1580029 h 3440206"/>
              <a:gd name="connsiteX22" fmla="*/ 2073088 w 3238500"/>
              <a:gd name="connsiteY22" fmla="*/ 1255059 h 3440206"/>
              <a:gd name="connsiteX23" fmla="*/ 2095500 w 3238500"/>
              <a:gd name="connsiteY23" fmla="*/ 1064559 h 3440206"/>
              <a:gd name="connsiteX24" fmla="*/ 1916206 w 3238500"/>
              <a:gd name="connsiteY24" fmla="*/ 997324 h 3440206"/>
              <a:gd name="connsiteX25" fmla="*/ 1602441 w 3238500"/>
              <a:gd name="connsiteY25" fmla="*/ 1075765 h 3440206"/>
              <a:gd name="connsiteX26" fmla="*/ 1176618 w 3238500"/>
              <a:gd name="connsiteY26" fmla="*/ 1131794 h 3440206"/>
              <a:gd name="connsiteX27" fmla="*/ 896470 w 3238500"/>
              <a:gd name="connsiteY27" fmla="*/ 1143000 h 3440206"/>
              <a:gd name="connsiteX28" fmla="*/ 694765 w 3238500"/>
              <a:gd name="connsiteY28" fmla="*/ 1101594 h 3440206"/>
              <a:gd name="connsiteX29" fmla="*/ 705970 w 3238500"/>
              <a:gd name="connsiteY29" fmla="*/ 963706 h 3440206"/>
              <a:gd name="connsiteX30" fmla="*/ 813521 w 3238500"/>
              <a:gd name="connsiteY30" fmla="*/ 781371 h 3440206"/>
              <a:gd name="connsiteX31" fmla="*/ 997323 w 3238500"/>
              <a:gd name="connsiteY31" fmla="*/ 727049 h 3440206"/>
              <a:gd name="connsiteX32" fmla="*/ 1308083 w 3238500"/>
              <a:gd name="connsiteY32" fmla="*/ 768582 h 3440206"/>
              <a:gd name="connsiteX33" fmla="*/ 1491884 w 3238500"/>
              <a:gd name="connsiteY33" fmla="*/ 766999 h 3440206"/>
              <a:gd name="connsiteX34" fmla="*/ 1718192 w 3238500"/>
              <a:gd name="connsiteY34" fmla="*/ 695014 h 3440206"/>
              <a:gd name="connsiteX35" fmla="*/ 1946817 w 3238500"/>
              <a:gd name="connsiteY35" fmla="*/ 664437 h 3440206"/>
              <a:gd name="connsiteX36" fmla="*/ 2241176 w 3238500"/>
              <a:gd name="connsiteY36" fmla="*/ 593912 h 3440206"/>
              <a:gd name="connsiteX37" fmla="*/ 2465294 w 3238500"/>
              <a:gd name="connsiteY37" fmla="*/ 459441 h 3440206"/>
              <a:gd name="connsiteX38" fmla="*/ 2644588 w 3238500"/>
              <a:gd name="connsiteY38" fmla="*/ 302559 h 3440206"/>
              <a:gd name="connsiteX39" fmla="*/ 2846294 w 3238500"/>
              <a:gd name="connsiteY39" fmla="*/ 134471 h 3440206"/>
              <a:gd name="connsiteX40" fmla="*/ 3014382 w 3238500"/>
              <a:gd name="connsiteY40" fmla="*/ 0 h 3440206"/>
              <a:gd name="connsiteX0" fmla="*/ 3116051 w 3238500"/>
              <a:gd name="connsiteY0" fmla="*/ 0 h 3747139"/>
              <a:gd name="connsiteX1" fmla="*/ 3238500 w 3238500"/>
              <a:gd name="connsiteY1" fmla="*/ 430198 h 3747139"/>
              <a:gd name="connsiteX2" fmla="*/ 3092823 w 3238500"/>
              <a:gd name="connsiteY2" fmla="*/ 575874 h 3747139"/>
              <a:gd name="connsiteX3" fmla="*/ 2921044 w 3238500"/>
              <a:gd name="connsiteY3" fmla="*/ 756626 h 3747139"/>
              <a:gd name="connsiteX4" fmla="*/ 2829894 w 3238500"/>
              <a:gd name="connsiteY4" fmla="*/ 942253 h 3747139"/>
              <a:gd name="connsiteX5" fmla="*/ 2729041 w 3238500"/>
              <a:gd name="connsiteY5" fmla="*/ 1067100 h 3747139"/>
              <a:gd name="connsiteX6" fmla="*/ 2498912 w 3238500"/>
              <a:gd name="connsiteY6" fmla="*/ 1225815 h 3747139"/>
              <a:gd name="connsiteX7" fmla="*/ 2442882 w 3238500"/>
              <a:gd name="connsiteY7" fmla="*/ 1550786 h 3747139"/>
              <a:gd name="connsiteX8" fmla="*/ 2521323 w 3238500"/>
              <a:gd name="connsiteY8" fmla="*/ 1696462 h 3747139"/>
              <a:gd name="connsiteX9" fmla="*/ 2723029 w 3238500"/>
              <a:gd name="connsiteY9" fmla="*/ 2055051 h 3747139"/>
              <a:gd name="connsiteX10" fmla="*/ 2644588 w 3238500"/>
              <a:gd name="connsiteY10" fmla="*/ 2223139 h 3747139"/>
              <a:gd name="connsiteX11" fmla="*/ 2958353 w 3238500"/>
              <a:gd name="connsiteY11" fmla="*/ 2738609 h 3747139"/>
              <a:gd name="connsiteX12" fmla="*/ 2005853 w 3238500"/>
              <a:gd name="connsiteY12" fmla="*/ 3422168 h 3747139"/>
              <a:gd name="connsiteX13" fmla="*/ 1019735 w 3238500"/>
              <a:gd name="connsiteY13" fmla="*/ 3713521 h 3747139"/>
              <a:gd name="connsiteX14" fmla="*/ 156882 w 3238500"/>
              <a:gd name="connsiteY14" fmla="*/ 3747139 h 3747139"/>
              <a:gd name="connsiteX15" fmla="*/ 0 w 3238500"/>
              <a:gd name="connsiteY15" fmla="*/ 3579051 h 3747139"/>
              <a:gd name="connsiteX16" fmla="*/ 112059 w 3238500"/>
              <a:gd name="connsiteY16" fmla="*/ 3410962 h 3747139"/>
              <a:gd name="connsiteX17" fmla="*/ 593912 w 3238500"/>
              <a:gd name="connsiteY17" fmla="*/ 3242874 h 3747139"/>
              <a:gd name="connsiteX18" fmla="*/ 1535206 w 3238500"/>
              <a:gd name="connsiteY18" fmla="*/ 2738609 h 3747139"/>
              <a:gd name="connsiteX19" fmla="*/ 2073088 w 3238500"/>
              <a:gd name="connsiteY19" fmla="*/ 2189521 h 3747139"/>
              <a:gd name="connsiteX20" fmla="*/ 2218765 w 3238500"/>
              <a:gd name="connsiteY20" fmla="*/ 2021433 h 3747139"/>
              <a:gd name="connsiteX21" fmla="*/ 2263588 w 3238500"/>
              <a:gd name="connsiteY21" fmla="*/ 1886962 h 3747139"/>
              <a:gd name="connsiteX22" fmla="*/ 2073088 w 3238500"/>
              <a:gd name="connsiteY22" fmla="*/ 1561992 h 3747139"/>
              <a:gd name="connsiteX23" fmla="*/ 2095500 w 3238500"/>
              <a:gd name="connsiteY23" fmla="*/ 1371492 h 3747139"/>
              <a:gd name="connsiteX24" fmla="*/ 1916206 w 3238500"/>
              <a:gd name="connsiteY24" fmla="*/ 1304257 h 3747139"/>
              <a:gd name="connsiteX25" fmla="*/ 1602441 w 3238500"/>
              <a:gd name="connsiteY25" fmla="*/ 1382698 h 3747139"/>
              <a:gd name="connsiteX26" fmla="*/ 1176618 w 3238500"/>
              <a:gd name="connsiteY26" fmla="*/ 1438727 h 3747139"/>
              <a:gd name="connsiteX27" fmla="*/ 896470 w 3238500"/>
              <a:gd name="connsiteY27" fmla="*/ 1449933 h 3747139"/>
              <a:gd name="connsiteX28" fmla="*/ 694765 w 3238500"/>
              <a:gd name="connsiteY28" fmla="*/ 1408527 h 3747139"/>
              <a:gd name="connsiteX29" fmla="*/ 705970 w 3238500"/>
              <a:gd name="connsiteY29" fmla="*/ 1270639 h 3747139"/>
              <a:gd name="connsiteX30" fmla="*/ 813521 w 3238500"/>
              <a:gd name="connsiteY30" fmla="*/ 1088304 h 3747139"/>
              <a:gd name="connsiteX31" fmla="*/ 997323 w 3238500"/>
              <a:gd name="connsiteY31" fmla="*/ 1033982 h 3747139"/>
              <a:gd name="connsiteX32" fmla="*/ 1308083 w 3238500"/>
              <a:gd name="connsiteY32" fmla="*/ 1075515 h 3747139"/>
              <a:gd name="connsiteX33" fmla="*/ 1491884 w 3238500"/>
              <a:gd name="connsiteY33" fmla="*/ 1073932 h 3747139"/>
              <a:gd name="connsiteX34" fmla="*/ 1718192 w 3238500"/>
              <a:gd name="connsiteY34" fmla="*/ 1001947 h 3747139"/>
              <a:gd name="connsiteX35" fmla="*/ 1946817 w 3238500"/>
              <a:gd name="connsiteY35" fmla="*/ 971370 h 3747139"/>
              <a:gd name="connsiteX36" fmla="*/ 2241176 w 3238500"/>
              <a:gd name="connsiteY36" fmla="*/ 900845 h 3747139"/>
              <a:gd name="connsiteX37" fmla="*/ 2465294 w 3238500"/>
              <a:gd name="connsiteY37" fmla="*/ 766374 h 3747139"/>
              <a:gd name="connsiteX38" fmla="*/ 2644588 w 3238500"/>
              <a:gd name="connsiteY38" fmla="*/ 609492 h 3747139"/>
              <a:gd name="connsiteX39" fmla="*/ 2846294 w 3238500"/>
              <a:gd name="connsiteY39" fmla="*/ 441404 h 3747139"/>
              <a:gd name="connsiteX40" fmla="*/ 3116051 w 3238500"/>
              <a:gd name="connsiteY40" fmla="*/ 0 h 3747139"/>
              <a:gd name="connsiteX0" fmla="*/ 3116051 w 3441837"/>
              <a:gd name="connsiteY0" fmla="*/ 0 h 3747139"/>
              <a:gd name="connsiteX1" fmla="*/ 3441837 w 3441837"/>
              <a:gd name="connsiteY1" fmla="*/ 46532 h 3747139"/>
              <a:gd name="connsiteX2" fmla="*/ 3092823 w 3441837"/>
              <a:gd name="connsiteY2" fmla="*/ 575874 h 3747139"/>
              <a:gd name="connsiteX3" fmla="*/ 2921044 w 3441837"/>
              <a:gd name="connsiteY3" fmla="*/ 756626 h 3747139"/>
              <a:gd name="connsiteX4" fmla="*/ 2829894 w 3441837"/>
              <a:gd name="connsiteY4" fmla="*/ 942253 h 3747139"/>
              <a:gd name="connsiteX5" fmla="*/ 2729041 w 3441837"/>
              <a:gd name="connsiteY5" fmla="*/ 1067100 h 3747139"/>
              <a:gd name="connsiteX6" fmla="*/ 2498912 w 3441837"/>
              <a:gd name="connsiteY6" fmla="*/ 1225815 h 3747139"/>
              <a:gd name="connsiteX7" fmla="*/ 2442882 w 3441837"/>
              <a:gd name="connsiteY7" fmla="*/ 1550786 h 3747139"/>
              <a:gd name="connsiteX8" fmla="*/ 2521323 w 3441837"/>
              <a:gd name="connsiteY8" fmla="*/ 1696462 h 3747139"/>
              <a:gd name="connsiteX9" fmla="*/ 2723029 w 3441837"/>
              <a:gd name="connsiteY9" fmla="*/ 2055051 h 3747139"/>
              <a:gd name="connsiteX10" fmla="*/ 2644588 w 3441837"/>
              <a:gd name="connsiteY10" fmla="*/ 2223139 h 3747139"/>
              <a:gd name="connsiteX11" fmla="*/ 2958353 w 3441837"/>
              <a:gd name="connsiteY11" fmla="*/ 2738609 h 3747139"/>
              <a:gd name="connsiteX12" fmla="*/ 2005853 w 3441837"/>
              <a:gd name="connsiteY12" fmla="*/ 3422168 h 3747139"/>
              <a:gd name="connsiteX13" fmla="*/ 1019735 w 3441837"/>
              <a:gd name="connsiteY13" fmla="*/ 3713521 h 3747139"/>
              <a:gd name="connsiteX14" fmla="*/ 156882 w 3441837"/>
              <a:gd name="connsiteY14" fmla="*/ 3747139 h 3747139"/>
              <a:gd name="connsiteX15" fmla="*/ 0 w 3441837"/>
              <a:gd name="connsiteY15" fmla="*/ 3579051 h 3747139"/>
              <a:gd name="connsiteX16" fmla="*/ 112059 w 3441837"/>
              <a:gd name="connsiteY16" fmla="*/ 3410962 h 3747139"/>
              <a:gd name="connsiteX17" fmla="*/ 593912 w 3441837"/>
              <a:gd name="connsiteY17" fmla="*/ 3242874 h 3747139"/>
              <a:gd name="connsiteX18" fmla="*/ 1535206 w 3441837"/>
              <a:gd name="connsiteY18" fmla="*/ 2738609 h 3747139"/>
              <a:gd name="connsiteX19" fmla="*/ 2073088 w 3441837"/>
              <a:gd name="connsiteY19" fmla="*/ 2189521 h 3747139"/>
              <a:gd name="connsiteX20" fmla="*/ 2218765 w 3441837"/>
              <a:gd name="connsiteY20" fmla="*/ 2021433 h 3747139"/>
              <a:gd name="connsiteX21" fmla="*/ 2263588 w 3441837"/>
              <a:gd name="connsiteY21" fmla="*/ 1886962 h 3747139"/>
              <a:gd name="connsiteX22" fmla="*/ 2073088 w 3441837"/>
              <a:gd name="connsiteY22" fmla="*/ 1561992 h 3747139"/>
              <a:gd name="connsiteX23" fmla="*/ 2095500 w 3441837"/>
              <a:gd name="connsiteY23" fmla="*/ 1371492 h 3747139"/>
              <a:gd name="connsiteX24" fmla="*/ 1916206 w 3441837"/>
              <a:gd name="connsiteY24" fmla="*/ 1304257 h 3747139"/>
              <a:gd name="connsiteX25" fmla="*/ 1602441 w 3441837"/>
              <a:gd name="connsiteY25" fmla="*/ 1382698 h 3747139"/>
              <a:gd name="connsiteX26" fmla="*/ 1176618 w 3441837"/>
              <a:gd name="connsiteY26" fmla="*/ 1438727 h 3747139"/>
              <a:gd name="connsiteX27" fmla="*/ 896470 w 3441837"/>
              <a:gd name="connsiteY27" fmla="*/ 1449933 h 3747139"/>
              <a:gd name="connsiteX28" fmla="*/ 694765 w 3441837"/>
              <a:gd name="connsiteY28" fmla="*/ 1408527 h 3747139"/>
              <a:gd name="connsiteX29" fmla="*/ 705970 w 3441837"/>
              <a:gd name="connsiteY29" fmla="*/ 1270639 h 3747139"/>
              <a:gd name="connsiteX30" fmla="*/ 813521 w 3441837"/>
              <a:gd name="connsiteY30" fmla="*/ 1088304 h 3747139"/>
              <a:gd name="connsiteX31" fmla="*/ 997323 w 3441837"/>
              <a:gd name="connsiteY31" fmla="*/ 1033982 h 3747139"/>
              <a:gd name="connsiteX32" fmla="*/ 1308083 w 3441837"/>
              <a:gd name="connsiteY32" fmla="*/ 1075515 h 3747139"/>
              <a:gd name="connsiteX33" fmla="*/ 1491884 w 3441837"/>
              <a:gd name="connsiteY33" fmla="*/ 1073932 h 3747139"/>
              <a:gd name="connsiteX34" fmla="*/ 1718192 w 3441837"/>
              <a:gd name="connsiteY34" fmla="*/ 1001947 h 3747139"/>
              <a:gd name="connsiteX35" fmla="*/ 1946817 w 3441837"/>
              <a:gd name="connsiteY35" fmla="*/ 971370 h 3747139"/>
              <a:gd name="connsiteX36" fmla="*/ 2241176 w 3441837"/>
              <a:gd name="connsiteY36" fmla="*/ 900845 h 3747139"/>
              <a:gd name="connsiteX37" fmla="*/ 2465294 w 3441837"/>
              <a:gd name="connsiteY37" fmla="*/ 766374 h 3747139"/>
              <a:gd name="connsiteX38" fmla="*/ 2644588 w 3441837"/>
              <a:gd name="connsiteY38" fmla="*/ 609492 h 3747139"/>
              <a:gd name="connsiteX39" fmla="*/ 2846294 w 3441837"/>
              <a:gd name="connsiteY39" fmla="*/ 441404 h 3747139"/>
              <a:gd name="connsiteX40" fmla="*/ 3116051 w 3441837"/>
              <a:gd name="connsiteY40" fmla="*/ 0 h 3747139"/>
              <a:gd name="connsiteX0" fmla="*/ 3116051 w 3441837"/>
              <a:gd name="connsiteY0" fmla="*/ 16377 h 3763516"/>
              <a:gd name="connsiteX1" fmla="*/ 3441837 w 3441837"/>
              <a:gd name="connsiteY1" fmla="*/ 62909 h 3763516"/>
              <a:gd name="connsiteX2" fmla="*/ 3092823 w 3441837"/>
              <a:gd name="connsiteY2" fmla="*/ 592251 h 3763516"/>
              <a:gd name="connsiteX3" fmla="*/ 2921044 w 3441837"/>
              <a:gd name="connsiteY3" fmla="*/ 773003 h 3763516"/>
              <a:gd name="connsiteX4" fmla="*/ 2829894 w 3441837"/>
              <a:gd name="connsiteY4" fmla="*/ 958630 h 3763516"/>
              <a:gd name="connsiteX5" fmla="*/ 2729041 w 3441837"/>
              <a:gd name="connsiteY5" fmla="*/ 1083477 h 3763516"/>
              <a:gd name="connsiteX6" fmla="*/ 2498912 w 3441837"/>
              <a:gd name="connsiteY6" fmla="*/ 1242192 h 3763516"/>
              <a:gd name="connsiteX7" fmla="*/ 2442882 w 3441837"/>
              <a:gd name="connsiteY7" fmla="*/ 1567163 h 3763516"/>
              <a:gd name="connsiteX8" fmla="*/ 2521323 w 3441837"/>
              <a:gd name="connsiteY8" fmla="*/ 1712839 h 3763516"/>
              <a:gd name="connsiteX9" fmla="*/ 2723029 w 3441837"/>
              <a:gd name="connsiteY9" fmla="*/ 2071428 h 3763516"/>
              <a:gd name="connsiteX10" fmla="*/ 2644588 w 3441837"/>
              <a:gd name="connsiteY10" fmla="*/ 2239516 h 3763516"/>
              <a:gd name="connsiteX11" fmla="*/ 2958353 w 3441837"/>
              <a:gd name="connsiteY11" fmla="*/ 2754986 h 3763516"/>
              <a:gd name="connsiteX12" fmla="*/ 2005853 w 3441837"/>
              <a:gd name="connsiteY12" fmla="*/ 3438545 h 3763516"/>
              <a:gd name="connsiteX13" fmla="*/ 1019735 w 3441837"/>
              <a:gd name="connsiteY13" fmla="*/ 3729898 h 3763516"/>
              <a:gd name="connsiteX14" fmla="*/ 156882 w 3441837"/>
              <a:gd name="connsiteY14" fmla="*/ 3763516 h 3763516"/>
              <a:gd name="connsiteX15" fmla="*/ 0 w 3441837"/>
              <a:gd name="connsiteY15" fmla="*/ 3595428 h 3763516"/>
              <a:gd name="connsiteX16" fmla="*/ 112059 w 3441837"/>
              <a:gd name="connsiteY16" fmla="*/ 3427339 h 3763516"/>
              <a:gd name="connsiteX17" fmla="*/ 593912 w 3441837"/>
              <a:gd name="connsiteY17" fmla="*/ 3259251 h 3763516"/>
              <a:gd name="connsiteX18" fmla="*/ 1535206 w 3441837"/>
              <a:gd name="connsiteY18" fmla="*/ 2754986 h 3763516"/>
              <a:gd name="connsiteX19" fmla="*/ 2073088 w 3441837"/>
              <a:gd name="connsiteY19" fmla="*/ 2205898 h 3763516"/>
              <a:gd name="connsiteX20" fmla="*/ 2218765 w 3441837"/>
              <a:gd name="connsiteY20" fmla="*/ 2037810 h 3763516"/>
              <a:gd name="connsiteX21" fmla="*/ 2263588 w 3441837"/>
              <a:gd name="connsiteY21" fmla="*/ 1903339 h 3763516"/>
              <a:gd name="connsiteX22" fmla="*/ 2073088 w 3441837"/>
              <a:gd name="connsiteY22" fmla="*/ 1578369 h 3763516"/>
              <a:gd name="connsiteX23" fmla="*/ 2095500 w 3441837"/>
              <a:gd name="connsiteY23" fmla="*/ 1387869 h 3763516"/>
              <a:gd name="connsiteX24" fmla="*/ 1916206 w 3441837"/>
              <a:gd name="connsiteY24" fmla="*/ 1320634 h 3763516"/>
              <a:gd name="connsiteX25" fmla="*/ 1602441 w 3441837"/>
              <a:gd name="connsiteY25" fmla="*/ 1399075 h 3763516"/>
              <a:gd name="connsiteX26" fmla="*/ 1176618 w 3441837"/>
              <a:gd name="connsiteY26" fmla="*/ 1455104 h 3763516"/>
              <a:gd name="connsiteX27" fmla="*/ 896470 w 3441837"/>
              <a:gd name="connsiteY27" fmla="*/ 1466310 h 3763516"/>
              <a:gd name="connsiteX28" fmla="*/ 694765 w 3441837"/>
              <a:gd name="connsiteY28" fmla="*/ 1424904 h 3763516"/>
              <a:gd name="connsiteX29" fmla="*/ 705970 w 3441837"/>
              <a:gd name="connsiteY29" fmla="*/ 1287016 h 3763516"/>
              <a:gd name="connsiteX30" fmla="*/ 813521 w 3441837"/>
              <a:gd name="connsiteY30" fmla="*/ 1104681 h 3763516"/>
              <a:gd name="connsiteX31" fmla="*/ 997323 w 3441837"/>
              <a:gd name="connsiteY31" fmla="*/ 1050359 h 3763516"/>
              <a:gd name="connsiteX32" fmla="*/ 1308083 w 3441837"/>
              <a:gd name="connsiteY32" fmla="*/ 1091892 h 3763516"/>
              <a:gd name="connsiteX33" fmla="*/ 1491884 w 3441837"/>
              <a:gd name="connsiteY33" fmla="*/ 1090309 h 3763516"/>
              <a:gd name="connsiteX34" fmla="*/ 1718192 w 3441837"/>
              <a:gd name="connsiteY34" fmla="*/ 1018324 h 3763516"/>
              <a:gd name="connsiteX35" fmla="*/ 1946817 w 3441837"/>
              <a:gd name="connsiteY35" fmla="*/ 987747 h 3763516"/>
              <a:gd name="connsiteX36" fmla="*/ 2241176 w 3441837"/>
              <a:gd name="connsiteY36" fmla="*/ 917222 h 3763516"/>
              <a:gd name="connsiteX37" fmla="*/ 2465294 w 3441837"/>
              <a:gd name="connsiteY37" fmla="*/ 782751 h 3763516"/>
              <a:gd name="connsiteX38" fmla="*/ 2644588 w 3441837"/>
              <a:gd name="connsiteY38" fmla="*/ 625869 h 3763516"/>
              <a:gd name="connsiteX39" fmla="*/ 2846294 w 3441837"/>
              <a:gd name="connsiteY39" fmla="*/ 457781 h 3763516"/>
              <a:gd name="connsiteX40" fmla="*/ 3116051 w 3441837"/>
              <a:gd name="connsiteY40" fmla="*/ 16377 h 3763516"/>
              <a:gd name="connsiteX0" fmla="*/ 3116051 w 3441837"/>
              <a:gd name="connsiteY0" fmla="*/ 16377 h 3763516"/>
              <a:gd name="connsiteX1" fmla="*/ 3441837 w 3441837"/>
              <a:gd name="connsiteY1" fmla="*/ 62909 h 3763516"/>
              <a:gd name="connsiteX2" fmla="*/ 3092823 w 3441837"/>
              <a:gd name="connsiteY2" fmla="*/ 592251 h 3763516"/>
              <a:gd name="connsiteX3" fmla="*/ 2921044 w 3441837"/>
              <a:gd name="connsiteY3" fmla="*/ 773003 h 3763516"/>
              <a:gd name="connsiteX4" fmla="*/ 2829894 w 3441837"/>
              <a:gd name="connsiteY4" fmla="*/ 958630 h 3763516"/>
              <a:gd name="connsiteX5" fmla="*/ 2729041 w 3441837"/>
              <a:gd name="connsiteY5" fmla="*/ 1083477 h 3763516"/>
              <a:gd name="connsiteX6" fmla="*/ 2498912 w 3441837"/>
              <a:gd name="connsiteY6" fmla="*/ 1242192 h 3763516"/>
              <a:gd name="connsiteX7" fmla="*/ 2442882 w 3441837"/>
              <a:gd name="connsiteY7" fmla="*/ 1567163 h 3763516"/>
              <a:gd name="connsiteX8" fmla="*/ 2521323 w 3441837"/>
              <a:gd name="connsiteY8" fmla="*/ 1712839 h 3763516"/>
              <a:gd name="connsiteX9" fmla="*/ 2723029 w 3441837"/>
              <a:gd name="connsiteY9" fmla="*/ 2071428 h 3763516"/>
              <a:gd name="connsiteX10" fmla="*/ 2644588 w 3441837"/>
              <a:gd name="connsiteY10" fmla="*/ 2239516 h 3763516"/>
              <a:gd name="connsiteX11" fmla="*/ 2958353 w 3441837"/>
              <a:gd name="connsiteY11" fmla="*/ 2754986 h 3763516"/>
              <a:gd name="connsiteX12" fmla="*/ 2005853 w 3441837"/>
              <a:gd name="connsiteY12" fmla="*/ 3438545 h 3763516"/>
              <a:gd name="connsiteX13" fmla="*/ 1019735 w 3441837"/>
              <a:gd name="connsiteY13" fmla="*/ 3729898 h 3763516"/>
              <a:gd name="connsiteX14" fmla="*/ 156882 w 3441837"/>
              <a:gd name="connsiteY14" fmla="*/ 3763516 h 3763516"/>
              <a:gd name="connsiteX15" fmla="*/ 0 w 3441837"/>
              <a:gd name="connsiteY15" fmla="*/ 3595428 h 3763516"/>
              <a:gd name="connsiteX16" fmla="*/ 112059 w 3441837"/>
              <a:gd name="connsiteY16" fmla="*/ 3427339 h 3763516"/>
              <a:gd name="connsiteX17" fmla="*/ 593912 w 3441837"/>
              <a:gd name="connsiteY17" fmla="*/ 3259251 h 3763516"/>
              <a:gd name="connsiteX18" fmla="*/ 1535206 w 3441837"/>
              <a:gd name="connsiteY18" fmla="*/ 2754986 h 3763516"/>
              <a:gd name="connsiteX19" fmla="*/ 2218765 w 3441837"/>
              <a:gd name="connsiteY19" fmla="*/ 2037810 h 3763516"/>
              <a:gd name="connsiteX20" fmla="*/ 2263588 w 3441837"/>
              <a:gd name="connsiteY20" fmla="*/ 1903339 h 3763516"/>
              <a:gd name="connsiteX21" fmla="*/ 2073088 w 3441837"/>
              <a:gd name="connsiteY21" fmla="*/ 1578369 h 3763516"/>
              <a:gd name="connsiteX22" fmla="*/ 2095500 w 3441837"/>
              <a:gd name="connsiteY22" fmla="*/ 1387869 h 3763516"/>
              <a:gd name="connsiteX23" fmla="*/ 1916206 w 3441837"/>
              <a:gd name="connsiteY23" fmla="*/ 1320634 h 3763516"/>
              <a:gd name="connsiteX24" fmla="*/ 1602441 w 3441837"/>
              <a:gd name="connsiteY24" fmla="*/ 1399075 h 3763516"/>
              <a:gd name="connsiteX25" fmla="*/ 1176618 w 3441837"/>
              <a:gd name="connsiteY25" fmla="*/ 1455104 h 3763516"/>
              <a:gd name="connsiteX26" fmla="*/ 896470 w 3441837"/>
              <a:gd name="connsiteY26" fmla="*/ 1466310 h 3763516"/>
              <a:gd name="connsiteX27" fmla="*/ 694765 w 3441837"/>
              <a:gd name="connsiteY27" fmla="*/ 1424904 h 3763516"/>
              <a:gd name="connsiteX28" fmla="*/ 705970 w 3441837"/>
              <a:gd name="connsiteY28" fmla="*/ 1287016 h 3763516"/>
              <a:gd name="connsiteX29" fmla="*/ 813521 w 3441837"/>
              <a:gd name="connsiteY29" fmla="*/ 1104681 h 3763516"/>
              <a:gd name="connsiteX30" fmla="*/ 997323 w 3441837"/>
              <a:gd name="connsiteY30" fmla="*/ 1050359 h 3763516"/>
              <a:gd name="connsiteX31" fmla="*/ 1308083 w 3441837"/>
              <a:gd name="connsiteY31" fmla="*/ 1091892 h 3763516"/>
              <a:gd name="connsiteX32" fmla="*/ 1491884 w 3441837"/>
              <a:gd name="connsiteY32" fmla="*/ 1090309 h 3763516"/>
              <a:gd name="connsiteX33" fmla="*/ 1718192 w 3441837"/>
              <a:gd name="connsiteY33" fmla="*/ 1018324 h 3763516"/>
              <a:gd name="connsiteX34" fmla="*/ 1946817 w 3441837"/>
              <a:gd name="connsiteY34" fmla="*/ 987747 h 3763516"/>
              <a:gd name="connsiteX35" fmla="*/ 2241176 w 3441837"/>
              <a:gd name="connsiteY35" fmla="*/ 917222 h 3763516"/>
              <a:gd name="connsiteX36" fmla="*/ 2465294 w 3441837"/>
              <a:gd name="connsiteY36" fmla="*/ 782751 h 3763516"/>
              <a:gd name="connsiteX37" fmla="*/ 2644588 w 3441837"/>
              <a:gd name="connsiteY37" fmla="*/ 625869 h 3763516"/>
              <a:gd name="connsiteX38" fmla="*/ 2846294 w 3441837"/>
              <a:gd name="connsiteY38" fmla="*/ 457781 h 3763516"/>
              <a:gd name="connsiteX39" fmla="*/ 3116051 w 3441837"/>
              <a:gd name="connsiteY39" fmla="*/ 16377 h 3763516"/>
              <a:gd name="connsiteX0" fmla="*/ 3116051 w 3441837"/>
              <a:gd name="connsiteY0" fmla="*/ 16377 h 3763516"/>
              <a:gd name="connsiteX1" fmla="*/ 3441837 w 3441837"/>
              <a:gd name="connsiteY1" fmla="*/ 62909 h 3763516"/>
              <a:gd name="connsiteX2" fmla="*/ 3092823 w 3441837"/>
              <a:gd name="connsiteY2" fmla="*/ 592251 h 3763516"/>
              <a:gd name="connsiteX3" fmla="*/ 2921044 w 3441837"/>
              <a:gd name="connsiteY3" fmla="*/ 773003 h 3763516"/>
              <a:gd name="connsiteX4" fmla="*/ 2829894 w 3441837"/>
              <a:gd name="connsiteY4" fmla="*/ 958630 h 3763516"/>
              <a:gd name="connsiteX5" fmla="*/ 2729041 w 3441837"/>
              <a:gd name="connsiteY5" fmla="*/ 1083477 h 3763516"/>
              <a:gd name="connsiteX6" fmla="*/ 2498912 w 3441837"/>
              <a:gd name="connsiteY6" fmla="*/ 1242192 h 3763516"/>
              <a:gd name="connsiteX7" fmla="*/ 2442882 w 3441837"/>
              <a:gd name="connsiteY7" fmla="*/ 1567163 h 3763516"/>
              <a:gd name="connsiteX8" fmla="*/ 2521323 w 3441837"/>
              <a:gd name="connsiteY8" fmla="*/ 1712839 h 3763516"/>
              <a:gd name="connsiteX9" fmla="*/ 2723029 w 3441837"/>
              <a:gd name="connsiteY9" fmla="*/ 2071428 h 3763516"/>
              <a:gd name="connsiteX10" fmla="*/ 2644588 w 3441837"/>
              <a:gd name="connsiteY10" fmla="*/ 2239516 h 3763516"/>
              <a:gd name="connsiteX11" fmla="*/ 2958353 w 3441837"/>
              <a:gd name="connsiteY11" fmla="*/ 2754986 h 3763516"/>
              <a:gd name="connsiteX12" fmla="*/ 2005853 w 3441837"/>
              <a:gd name="connsiteY12" fmla="*/ 3438545 h 3763516"/>
              <a:gd name="connsiteX13" fmla="*/ 1019735 w 3441837"/>
              <a:gd name="connsiteY13" fmla="*/ 3729898 h 3763516"/>
              <a:gd name="connsiteX14" fmla="*/ 156882 w 3441837"/>
              <a:gd name="connsiteY14" fmla="*/ 3763516 h 3763516"/>
              <a:gd name="connsiteX15" fmla="*/ 0 w 3441837"/>
              <a:gd name="connsiteY15" fmla="*/ 3595428 h 3763516"/>
              <a:gd name="connsiteX16" fmla="*/ 112059 w 3441837"/>
              <a:gd name="connsiteY16" fmla="*/ 3427339 h 3763516"/>
              <a:gd name="connsiteX17" fmla="*/ 593912 w 3441837"/>
              <a:gd name="connsiteY17" fmla="*/ 3259251 h 3763516"/>
              <a:gd name="connsiteX18" fmla="*/ 1535206 w 3441837"/>
              <a:gd name="connsiteY18" fmla="*/ 2754986 h 3763516"/>
              <a:gd name="connsiteX19" fmla="*/ 2263588 w 3441837"/>
              <a:gd name="connsiteY19" fmla="*/ 1903339 h 3763516"/>
              <a:gd name="connsiteX20" fmla="*/ 2073088 w 3441837"/>
              <a:gd name="connsiteY20" fmla="*/ 1578369 h 3763516"/>
              <a:gd name="connsiteX21" fmla="*/ 2095500 w 3441837"/>
              <a:gd name="connsiteY21" fmla="*/ 1387869 h 3763516"/>
              <a:gd name="connsiteX22" fmla="*/ 1916206 w 3441837"/>
              <a:gd name="connsiteY22" fmla="*/ 1320634 h 3763516"/>
              <a:gd name="connsiteX23" fmla="*/ 1602441 w 3441837"/>
              <a:gd name="connsiteY23" fmla="*/ 1399075 h 3763516"/>
              <a:gd name="connsiteX24" fmla="*/ 1176618 w 3441837"/>
              <a:gd name="connsiteY24" fmla="*/ 1455104 h 3763516"/>
              <a:gd name="connsiteX25" fmla="*/ 896470 w 3441837"/>
              <a:gd name="connsiteY25" fmla="*/ 1466310 h 3763516"/>
              <a:gd name="connsiteX26" fmla="*/ 694765 w 3441837"/>
              <a:gd name="connsiteY26" fmla="*/ 1424904 h 3763516"/>
              <a:gd name="connsiteX27" fmla="*/ 705970 w 3441837"/>
              <a:gd name="connsiteY27" fmla="*/ 1287016 h 3763516"/>
              <a:gd name="connsiteX28" fmla="*/ 813521 w 3441837"/>
              <a:gd name="connsiteY28" fmla="*/ 1104681 h 3763516"/>
              <a:gd name="connsiteX29" fmla="*/ 997323 w 3441837"/>
              <a:gd name="connsiteY29" fmla="*/ 1050359 h 3763516"/>
              <a:gd name="connsiteX30" fmla="*/ 1308083 w 3441837"/>
              <a:gd name="connsiteY30" fmla="*/ 1091892 h 3763516"/>
              <a:gd name="connsiteX31" fmla="*/ 1491884 w 3441837"/>
              <a:gd name="connsiteY31" fmla="*/ 1090309 h 3763516"/>
              <a:gd name="connsiteX32" fmla="*/ 1718192 w 3441837"/>
              <a:gd name="connsiteY32" fmla="*/ 1018324 h 3763516"/>
              <a:gd name="connsiteX33" fmla="*/ 1946817 w 3441837"/>
              <a:gd name="connsiteY33" fmla="*/ 987747 h 3763516"/>
              <a:gd name="connsiteX34" fmla="*/ 2241176 w 3441837"/>
              <a:gd name="connsiteY34" fmla="*/ 917222 h 3763516"/>
              <a:gd name="connsiteX35" fmla="*/ 2465294 w 3441837"/>
              <a:gd name="connsiteY35" fmla="*/ 782751 h 3763516"/>
              <a:gd name="connsiteX36" fmla="*/ 2644588 w 3441837"/>
              <a:gd name="connsiteY36" fmla="*/ 625869 h 3763516"/>
              <a:gd name="connsiteX37" fmla="*/ 2846294 w 3441837"/>
              <a:gd name="connsiteY37" fmla="*/ 457781 h 3763516"/>
              <a:gd name="connsiteX38" fmla="*/ 3116051 w 3441837"/>
              <a:gd name="connsiteY38" fmla="*/ 16377 h 3763516"/>
              <a:gd name="connsiteX0" fmla="*/ 3116051 w 3441837"/>
              <a:gd name="connsiteY0" fmla="*/ 16377 h 3763516"/>
              <a:gd name="connsiteX1" fmla="*/ 3441837 w 3441837"/>
              <a:gd name="connsiteY1" fmla="*/ 62909 h 3763516"/>
              <a:gd name="connsiteX2" fmla="*/ 3092823 w 3441837"/>
              <a:gd name="connsiteY2" fmla="*/ 592251 h 3763516"/>
              <a:gd name="connsiteX3" fmla="*/ 2921044 w 3441837"/>
              <a:gd name="connsiteY3" fmla="*/ 773003 h 3763516"/>
              <a:gd name="connsiteX4" fmla="*/ 2829894 w 3441837"/>
              <a:gd name="connsiteY4" fmla="*/ 958630 h 3763516"/>
              <a:gd name="connsiteX5" fmla="*/ 2729041 w 3441837"/>
              <a:gd name="connsiteY5" fmla="*/ 1083477 h 3763516"/>
              <a:gd name="connsiteX6" fmla="*/ 2498912 w 3441837"/>
              <a:gd name="connsiteY6" fmla="*/ 1242192 h 3763516"/>
              <a:gd name="connsiteX7" fmla="*/ 2442882 w 3441837"/>
              <a:gd name="connsiteY7" fmla="*/ 1567163 h 3763516"/>
              <a:gd name="connsiteX8" fmla="*/ 2521323 w 3441837"/>
              <a:gd name="connsiteY8" fmla="*/ 1712839 h 3763516"/>
              <a:gd name="connsiteX9" fmla="*/ 2723029 w 3441837"/>
              <a:gd name="connsiteY9" fmla="*/ 2071428 h 3763516"/>
              <a:gd name="connsiteX10" fmla="*/ 2644588 w 3441837"/>
              <a:gd name="connsiteY10" fmla="*/ 2239516 h 3763516"/>
              <a:gd name="connsiteX11" fmla="*/ 2958353 w 3441837"/>
              <a:gd name="connsiteY11" fmla="*/ 2754986 h 3763516"/>
              <a:gd name="connsiteX12" fmla="*/ 2005853 w 3441837"/>
              <a:gd name="connsiteY12" fmla="*/ 3438545 h 3763516"/>
              <a:gd name="connsiteX13" fmla="*/ 1019735 w 3441837"/>
              <a:gd name="connsiteY13" fmla="*/ 3729898 h 3763516"/>
              <a:gd name="connsiteX14" fmla="*/ 156882 w 3441837"/>
              <a:gd name="connsiteY14" fmla="*/ 3763516 h 3763516"/>
              <a:gd name="connsiteX15" fmla="*/ 0 w 3441837"/>
              <a:gd name="connsiteY15" fmla="*/ 3595428 h 3763516"/>
              <a:gd name="connsiteX16" fmla="*/ 112059 w 3441837"/>
              <a:gd name="connsiteY16" fmla="*/ 3427339 h 3763516"/>
              <a:gd name="connsiteX17" fmla="*/ 593912 w 3441837"/>
              <a:gd name="connsiteY17" fmla="*/ 3259251 h 3763516"/>
              <a:gd name="connsiteX18" fmla="*/ 1535206 w 3441837"/>
              <a:gd name="connsiteY18" fmla="*/ 2754986 h 3763516"/>
              <a:gd name="connsiteX19" fmla="*/ 2073088 w 3441837"/>
              <a:gd name="connsiteY19" fmla="*/ 1578369 h 3763516"/>
              <a:gd name="connsiteX20" fmla="*/ 2095500 w 3441837"/>
              <a:gd name="connsiteY20" fmla="*/ 1387869 h 3763516"/>
              <a:gd name="connsiteX21" fmla="*/ 1916206 w 3441837"/>
              <a:gd name="connsiteY21" fmla="*/ 1320634 h 3763516"/>
              <a:gd name="connsiteX22" fmla="*/ 1602441 w 3441837"/>
              <a:gd name="connsiteY22" fmla="*/ 1399075 h 3763516"/>
              <a:gd name="connsiteX23" fmla="*/ 1176618 w 3441837"/>
              <a:gd name="connsiteY23" fmla="*/ 1455104 h 3763516"/>
              <a:gd name="connsiteX24" fmla="*/ 896470 w 3441837"/>
              <a:gd name="connsiteY24" fmla="*/ 1466310 h 3763516"/>
              <a:gd name="connsiteX25" fmla="*/ 694765 w 3441837"/>
              <a:gd name="connsiteY25" fmla="*/ 1424904 h 3763516"/>
              <a:gd name="connsiteX26" fmla="*/ 705970 w 3441837"/>
              <a:gd name="connsiteY26" fmla="*/ 1287016 h 3763516"/>
              <a:gd name="connsiteX27" fmla="*/ 813521 w 3441837"/>
              <a:gd name="connsiteY27" fmla="*/ 1104681 h 3763516"/>
              <a:gd name="connsiteX28" fmla="*/ 997323 w 3441837"/>
              <a:gd name="connsiteY28" fmla="*/ 1050359 h 3763516"/>
              <a:gd name="connsiteX29" fmla="*/ 1308083 w 3441837"/>
              <a:gd name="connsiteY29" fmla="*/ 1091892 h 3763516"/>
              <a:gd name="connsiteX30" fmla="*/ 1491884 w 3441837"/>
              <a:gd name="connsiteY30" fmla="*/ 1090309 h 3763516"/>
              <a:gd name="connsiteX31" fmla="*/ 1718192 w 3441837"/>
              <a:gd name="connsiteY31" fmla="*/ 1018324 h 3763516"/>
              <a:gd name="connsiteX32" fmla="*/ 1946817 w 3441837"/>
              <a:gd name="connsiteY32" fmla="*/ 987747 h 3763516"/>
              <a:gd name="connsiteX33" fmla="*/ 2241176 w 3441837"/>
              <a:gd name="connsiteY33" fmla="*/ 917222 h 3763516"/>
              <a:gd name="connsiteX34" fmla="*/ 2465294 w 3441837"/>
              <a:gd name="connsiteY34" fmla="*/ 782751 h 3763516"/>
              <a:gd name="connsiteX35" fmla="*/ 2644588 w 3441837"/>
              <a:gd name="connsiteY35" fmla="*/ 625869 h 3763516"/>
              <a:gd name="connsiteX36" fmla="*/ 2846294 w 3441837"/>
              <a:gd name="connsiteY36" fmla="*/ 457781 h 3763516"/>
              <a:gd name="connsiteX37" fmla="*/ 3116051 w 3441837"/>
              <a:gd name="connsiteY37" fmla="*/ 16377 h 3763516"/>
              <a:gd name="connsiteX0" fmla="*/ 3116051 w 3441837"/>
              <a:gd name="connsiteY0" fmla="*/ 16377 h 3763516"/>
              <a:gd name="connsiteX1" fmla="*/ 3441837 w 3441837"/>
              <a:gd name="connsiteY1" fmla="*/ 62909 h 3763516"/>
              <a:gd name="connsiteX2" fmla="*/ 3092823 w 3441837"/>
              <a:gd name="connsiteY2" fmla="*/ 592251 h 3763516"/>
              <a:gd name="connsiteX3" fmla="*/ 2921044 w 3441837"/>
              <a:gd name="connsiteY3" fmla="*/ 773003 h 3763516"/>
              <a:gd name="connsiteX4" fmla="*/ 2829894 w 3441837"/>
              <a:gd name="connsiteY4" fmla="*/ 958630 h 3763516"/>
              <a:gd name="connsiteX5" fmla="*/ 2729041 w 3441837"/>
              <a:gd name="connsiteY5" fmla="*/ 1083477 h 3763516"/>
              <a:gd name="connsiteX6" fmla="*/ 2498912 w 3441837"/>
              <a:gd name="connsiteY6" fmla="*/ 1242192 h 3763516"/>
              <a:gd name="connsiteX7" fmla="*/ 2442882 w 3441837"/>
              <a:gd name="connsiteY7" fmla="*/ 1567163 h 3763516"/>
              <a:gd name="connsiteX8" fmla="*/ 2521323 w 3441837"/>
              <a:gd name="connsiteY8" fmla="*/ 1712839 h 3763516"/>
              <a:gd name="connsiteX9" fmla="*/ 2723029 w 3441837"/>
              <a:gd name="connsiteY9" fmla="*/ 2071428 h 3763516"/>
              <a:gd name="connsiteX10" fmla="*/ 2644588 w 3441837"/>
              <a:gd name="connsiteY10" fmla="*/ 2239516 h 3763516"/>
              <a:gd name="connsiteX11" fmla="*/ 2958353 w 3441837"/>
              <a:gd name="connsiteY11" fmla="*/ 2754986 h 3763516"/>
              <a:gd name="connsiteX12" fmla="*/ 2005853 w 3441837"/>
              <a:gd name="connsiteY12" fmla="*/ 3438545 h 3763516"/>
              <a:gd name="connsiteX13" fmla="*/ 1019735 w 3441837"/>
              <a:gd name="connsiteY13" fmla="*/ 3729898 h 3763516"/>
              <a:gd name="connsiteX14" fmla="*/ 156882 w 3441837"/>
              <a:gd name="connsiteY14" fmla="*/ 3763516 h 3763516"/>
              <a:gd name="connsiteX15" fmla="*/ 0 w 3441837"/>
              <a:gd name="connsiteY15" fmla="*/ 3595428 h 3763516"/>
              <a:gd name="connsiteX16" fmla="*/ 112059 w 3441837"/>
              <a:gd name="connsiteY16" fmla="*/ 3427339 h 3763516"/>
              <a:gd name="connsiteX17" fmla="*/ 593912 w 3441837"/>
              <a:gd name="connsiteY17" fmla="*/ 3259251 h 3763516"/>
              <a:gd name="connsiteX18" fmla="*/ 1535206 w 3441837"/>
              <a:gd name="connsiteY18" fmla="*/ 2754986 h 3763516"/>
              <a:gd name="connsiteX19" fmla="*/ 2095500 w 3441837"/>
              <a:gd name="connsiteY19" fmla="*/ 1387869 h 3763516"/>
              <a:gd name="connsiteX20" fmla="*/ 1916206 w 3441837"/>
              <a:gd name="connsiteY20" fmla="*/ 1320634 h 3763516"/>
              <a:gd name="connsiteX21" fmla="*/ 1602441 w 3441837"/>
              <a:gd name="connsiteY21" fmla="*/ 1399075 h 3763516"/>
              <a:gd name="connsiteX22" fmla="*/ 1176618 w 3441837"/>
              <a:gd name="connsiteY22" fmla="*/ 1455104 h 3763516"/>
              <a:gd name="connsiteX23" fmla="*/ 896470 w 3441837"/>
              <a:gd name="connsiteY23" fmla="*/ 1466310 h 3763516"/>
              <a:gd name="connsiteX24" fmla="*/ 694765 w 3441837"/>
              <a:gd name="connsiteY24" fmla="*/ 1424904 h 3763516"/>
              <a:gd name="connsiteX25" fmla="*/ 705970 w 3441837"/>
              <a:gd name="connsiteY25" fmla="*/ 1287016 h 3763516"/>
              <a:gd name="connsiteX26" fmla="*/ 813521 w 3441837"/>
              <a:gd name="connsiteY26" fmla="*/ 1104681 h 3763516"/>
              <a:gd name="connsiteX27" fmla="*/ 997323 w 3441837"/>
              <a:gd name="connsiteY27" fmla="*/ 1050359 h 3763516"/>
              <a:gd name="connsiteX28" fmla="*/ 1308083 w 3441837"/>
              <a:gd name="connsiteY28" fmla="*/ 1091892 h 3763516"/>
              <a:gd name="connsiteX29" fmla="*/ 1491884 w 3441837"/>
              <a:gd name="connsiteY29" fmla="*/ 1090309 h 3763516"/>
              <a:gd name="connsiteX30" fmla="*/ 1718192 w 3441837"/>
              <a:gd name="connsiteY30" fmla="*/ 1018324 h 3763516"/>
              <a:gd name="connsiteX31" fmla="*/ 1946817 w 3441837"/>
              <a:gd name="connsiteY31" fmla="*/ 987747 h 3763516"/>
              <a:gd name="connsiteX32" fmla="*/ 2241176 w 3441837"/>
              <a:gd name="connsiteY32" fmla="*/ 917222 h 3763516"/>
              <a:gd name="connsiteX33" fmla="*/ 2465294 w 3441837"/>
              <a:gd name="connsiteY33" fmla="*/ 782751 h 3763516"/>
              <a:gd name="connsiteX34" fmla="*/ 2644588 w 3441837"/>
              <a:gd name="connsiteY34" fmla="*/ 625869 h 3763516"/>
              <a:gd name="connsiteX35" fmla="*/ 2846294 w 3441837"/>
              <a:gd name="connsiteY35" fmla="*/ 457781 h 3763516"/>
              <a:gd name="connsiteX36" fmla="*/ 3116051 w 3441837"/>
              <a:gd name="connsiteY36" fmla="*/ 16377 h 3763516"/>
              <a:gd name="connsiteX0" fmla="*/ 3116051 w 3441837"/>
              <a:gd name="connsiteY0" fmla="*/ 16377 h 3763516"/>
              <a:gd name="connsiteX1" fmla="*/ 3441837 w 3441837"/>
              <a:gd name="connsiteY1" fmla="*/ 62909 h 3763516"/>
              <a:gd name="connsiteX2" fmla="*/ 3092823 w 3441837"/>
              <a:gd name="connsiteY2" fmla="*/ 592251 h 3763516"/>
              <a:gd name="connsiteX3" fmla="*/ 2921044 w 3441837"/>
              <a:gd name="connsiteY3" fmla="*/ 773003 h 3763516"/>
              <a:gd name="connsiteX4" fmla="*/ 2829894 w 3441837"/>
              <a:gd name="connsiteY4" fmla="*/ 958630 h 3763516"/>
              <a:gd name="connsiteX5" fmla="*/ 2729041 w 3441837"/>
              <a:gd name="connsiteY5" fmla="*/ 1083477 h 3763516"/>
              <a:gd name="connsiteX6" fmla="*/ 2498912 w 3441837"/>
              <a:gd name="connsiteY6" fmla="*/ 1242192 h 3763516"/>
              <a:gd name="connsiteX7" fmla="*/ 2442882 w 3441837"/>
              <a:gd name="connsiteY7" fmla="*/ 1567163 h 3763516"/>
              <a:gd name="connsiteX8" fmla="*/ 2521323 w 3441837"/>
              <a:gd name="connsiteY8" fmla="*/ 1712839 h 3763516"/>
              <a:gd name="connsiteX9" fmla="*/ 2723029 w 3441837"/>
              <a:gd name="connsiteY9" fmla="*/ 2071428 h 3763516"/>
              <a:gd name="connsiteX10" fmla="*/ 2644588 w 3441837"/>
              <a:gd name="connsiteY10" fmla="*/ 2239516 h 3763516"/>
              <a:gd name="connsiteX11" fmla="*/ 2958353 w 3441837"/>
              <a:gd name="connsiteY11" fmla="*/ 2754986 h 3763516"/>
              <a:gd name="connsiteX12" fmla="*/ 2005853 w 3441837"/>
              <a:gd name="connsiteY12" fmla="*/ 3438545 h 3763516"/>
              <a:gd name="connsiteX13" fmla="*/ 1019735 w 3441837"/>
              <a:gd name="connsiteY13" fmla="*/ 3729898 h 3763516"/>
              <a:gd name="connsiteX14" fmla="*/ 156882 w 3441837"/>
              <a:gd name="connsiteY14" fmla="*/ 3763516 h 3763516"/>
              <a:gd name="connsiteX15" fmla="*/ 0 w 3441837"/>
              <a:gd name="connsiteY15" fmla="*/ 3595428 h 3763516"/>
              <a:gd name="connsiteX16" fmla="*/ 112059 w 3441837"/>
              <a:gd name="connsiteY16" fmla="*/ 3427339 h 3763516"/>
              <a:gd name="connsiteX17" fmla="*/ 593912 w 3441837"/>
              <a:gd name="connsiteY17" fmla="*/ 3259251 h 3763516"/>
              <a:gd name="connsiteX18" fmla="*/ 1535206 w 3441837"/>
              <a:gd name="connsiteY18" fmla="*/ 2754986 h 3763516"/>
              <a:gd name="connsiteX19" fmla="*/ 1916206 w 3441837"/>
              <a:gd name="connsiteY19" fmla="*/ 1320634 h 3763516"/>
              <a:gd name="connsiteX20" fmla="*/ 1602441 w 3441837"/>
              <a:gd name="connsiteY20" fmla="*/ 1399075 h 3763516"/>
              <a:gd name="connsiteX21" fmla="*/ 1176618 w 3441837"/>
              <a:gd name="connsiteY21" fmla="*/ 1455104 h 3763516"/>
              <a:gd name="connsiteX22" fmla="*/ 896470 w 3441837"/>
              <a:gd name="connsiteY22" fmla="*/ 1466310 h 3763516"/>
              <a:gd name="connsiteX23" fmla="*/ 694765 w 3441837"/>
              <a:gd name="connsiteY23" fmla="*/ 1424904 h 3763516"/>
              <a:gd name="connsiteX24" fmla="*/ 705970 w 3441837"/>
              <a:gd name="connsiteY24" fmla="*/ 1287016 h 3763516"/>
              <a:gd name="connsiteX25" fmla="*/ 813521 w 3441837"/>
              <a:gd name="connsiteY25" fmla="*/ 1104681 h 3763516"/>
              <a:gd name="connsiteX26" fmla="*/ 997323 w 3441837"/>
              <a:gd name="connsiteY26" fmla="*/ 1050359 h 3763516"/>
              <a:gd name="connsiteX27" fmla="*/ 1308083 w 3441837"/>
              <a:gd name="connsiteY27" fmla="*/ 1091892 h 3763516"/>
              <a:gd name="connsiteX28" fmla="*/ 1491884 w 3441837"/>
              <a:gd name="connsiteY28" fmla="*/ 1090309 h 3763516"/>
              <a:gd name="connsiteX29" fmla="*/ 1718192 w 3441837"/>
              <a:gd name="connsiteY29" fmla="*/ 1018324 h 3763516"/>
              <a:gd name="connsiteX30" fmla="*/ 1946817 w 3441837"/>
              <a:gd name="connsiteY30" fmla="*/ 987747 h 3763516"/>
              <a:gd name="connsiteX31" fmla="*/ 2241176 w 3441837"/>
              <a:gd name="connsiteY31" fmla="*/ 917222 h 3763516"/>
              <a:gd name="connsiteX32" fmla="*/ 2465294 w 3441837"/>
              <a:gd name="connsiteY32" fmla="*/ 782751 h 3763516"/>
              <a:gd name="connsiteX33" fmla="*/ 2644588 w 3441837"/>
              <a:gd name="connsiteY33" fmla="*/ 625869 h 3763516"/>
              <a:gd name="connsiteX34" fmla="*/ 2846294 w 3441837"/>
              <a:gd name="connsiteY34" fmla="*/ 457781 h 3763516"/>
              <a:gd name="connsiteX35" fmla="*/ 3116051 w 3441837"/>
              <a:gd name="connsiteY35" fmla="*/ 16377 h 3763516"/>
              <a:gd name="connsiteX0" fmla="*/ 3116051 w 3441837"/>
              <a:gd name="connsiteY0" fmla="*/ 16377 h 3763516"/>
              <a:gd name="connsiteX1" fmla="*/ 3441837 w 3441837"/>
              <a:gd name="connsiteY1" fmla="*/ 62909 h 3763516"/>
              <a:gd name="connsiteX2" fmla="*/ 3092823 w 3441837"/>
              <a:gd name="connsiteY2" fmla="*/ 592251 h 3763516"/>
              <a:gd name="connsiteX3" fmla="*/ 2921044 w 3441837"/>
              <a:gd name="connsiteY3" fmla="*/ 773003 h 3763516"/>
              <a:gd name="connsiteX4" fmla="*/ 2829894 w 3441837"/>
              <a:gd name="connsiteY4" fmla="*/ 958630 h 3763516"/>
              <a:gd name="connsiteX5" fmla="*/ 2729041 w 3441837"/>
              <a:gd name="connsiteY5" fmla="*/ 1083477 h 3763516"/>
              <a:gd name="connsiteX6" fmla="*/ 2498912 w 3441837"/>
              <a:gd name="connsiteY6" fmla="*/ 1242192 h 3763516"/>
              <a:gd name="connsiteX7" fmla="*/ 2442882 w 3441837"/>
              <a:gd name="connsiteY7" fmla="*/ 1567163 h 3763516"/>
              <a:gd name="connsiteX8" fmla="*/ 2521323 w 3441837"/>
              <a:gd name="connsiteY8" fmla="*/ 1712839 h 3763516"/>
              <a:gd name="connsiteX9" fmla="*/ 2723029 w 3441837"/>
              <a:gd name="connsiteY9" fmla="*/ 2071428 h 3763516"/>
              <a:gd name="connsiteX10" fmla="*/ 2644588 w 3441837"/>
              <a:gd name="connsiteY10" fmla="*/ 2239516 h 3763516"/>
              <a:gd name="connsiteX11" fmla="*/ 2958353 w 3441837"/>
              <a:gd name="connsiteY11" fmla="*/ 2754986 h 3763516"/>
              <a:gd name="connsiteX12" fmla="*/ 2005853 w 3441837"/>
              <a:gd name="connsiteY12" fmla="*/ 3438545 h 3763516"/>
              <a:gd name="connsiteX13" fmla="*/ 1019735 w 3441837"/>
              <a:gd name="connsiteY13" fmla="*/ 3729898 h 3763516"/>
              <a:gd name="connsiteX14" fmla="*/ 156882 w 3441837"/>
              <a:gd name="connsiteY14" fmla="*/ 3763516 h 3763516"/>
              <a:gd name="connsiteX15" fmla="*/ 0 w 3441837"/>
              <a:gd name="connsiteY15" fmla="*/ 3595428 h 3763516"/>
              <a:gd name="connsiteX16" fmla="*/ 112059 w 3441837"/>
              <a:gd name="connsiteY16" fmla="*/ 3427339 h 3763516"/>
              <a:gd name="connsiteX17" fmla="*/ 593912 w 3441837"/>
              <a:gd name="connsiteY17" fmla="*/ 3259251 h 3763516"/>
              <a:gd name="connsiteX18" fmla="*/ 1535206 w 3441837"/>
              <a:gd name="connsiteY18" fmla="*/ 2754986 h 3763516"/>
              <a:gd name="connsiteX19" fmla="*/ 1602441 w 3441837"/>
              <a:gd name="connsiteY19" fmla="*/ 1399075 h 3763516"/>
              <a:gd name="connsiteX20" fmla="*/ 1176618 w 3441837"/>
              <a:gd name="connsiteY20" fmla="*/ 1455104 h 3763516"/>
              <a:gd name="connsiteX21" fmla="*/ 896470 w 3441837"/>
              <a:gd name="connsiteY21" fmla="*/ 1466310 h 3763516"/>
              <a:gd name="connsiteX22" fmla="*/ 694765 w 3441837"/>
              <a:gd name="connsiteY22" fmla="*/ 1424904 h 3763516"/>
              <a:gd name="connsiteX23" fmla="*/ 705970 w 3441837"/>
              <a:gd name="connsiteY23" fmla="*/ 1287016 h 3763516"/>
              <a:gd name="connsiteX24" fmla="*/ 813521 w 3441837"/>
              <a:gd name="connsiteY24" fmla="*/ 1104681 h 3763516"/>
              <a:gd name="connsiteX25" fmla="*/ 997323 w 3441837"/>
              <a:gd name="connsiteY25" fmla="*/ 1050359 h 3763516"/>
              <a:gd name="connsiteX26" fmla="*/ 1308083 w 3441837"/>
              <a:gd name="connsiteY26" fmla="*/ 1091892 h 3763516"/>
              <a:gd name="connsiteX27" fmla="*/ 1491884 w 3441837"/>
              <a:gd name="connsiteY27" fmla="*/ 1090309 h 3763516"/>
              <a:gd name="connsiteX28" fmla="*/ 1718192 w 3441837"/>
              <a:gd name="connsiteY28" fmla="*/ 1018324 h 3763516"/>
              <a:gd name="connsiteX29" fmla="*/ 1946817 w 3441837"/>
              <a:gd name="connsiteY29" fmla="*/ 987747 h 3763516"/>
              <a:gd name="connsiteX30" fmla="*/ 2241176 w 3441837"/>
              <a:gd name="connsiteY30" fmla="*/ 917222 h 3763516"/>
              <a:gd name="connsiteX31" fmla="*/ 2465294 w 3441837"/>
              <a:gd name="connsiteY31" fmla="*/ 782751 h 3763516"/>
              <a:gd name="connsiteX32" fmla="*/ 2644588 w 3441837"/>
              <a:gd name="connsiteY32" fmla="*/ 625869 h 3763516"/>
              <a:gd name="connsiteX33" fmla="*/ 2846294 w 3441837"/>
              <a:gd name="connsiteY33" fmla="*/ 457781 h 3763516"/>
              <a:gd name="connsiteX34" fmla="*/ 3116051 w 3441837"/>
              <a:gd name="connsiteY34" fmla="*/ 16377 h 3763516"/>
              <a:gd name="connsiteX0" fmla="*/ 3116051 w 3441837"/>
              <a:gd name="connsiteY0" fmla="*/ 16377 h 3763516"/>
              <a:gd name="connsiteX1" fmla="*/ 3441837 w 3441837"/>
              <a:gd name="connsiteY1" fmla="*/ 62909 h 3763516"/>
              <a:gd name="connsiteX2" fmla="*/ 3092823 w 3441837"/>
              <a:gd name="connsiteY2" fmla="*/ 592251 h 3763516"/>
              <a:gd name="connsiteX3" fmla="*/ 2921044 w 3441837"/>
              <a:gd name="connsiteY3" fmla="*/ 773003 h 3763516"/>
              <a:gd name="connsiteX4" fmla="*/ 2829894 w 3441837"/>
              <a:gd name="connsiteY4" fmla="*/ 958630 h 3763516"/>
              <a:gd name="connsiteX5" fmla="*/ 2729041 w 3441837"/>
              <a:gd name="connsiteY5" fmla="*/ 1083477 h 3763516"/>
              <a:gd name="connsiteX6" fmla="*/ 2498912 w 3441837"/>
              <a:gd name="connsiteY6" fmla="*/ 1242192 h 3763516"/>
              <a:gd name="connsiteX7" fmla="*/ 2442882 w 3441837"/>
              <a:gd name="connsiteY7" fmla="*/ 1567163 h 3763516"/>
              <a:gd name="connsiteX8" fmla="*/ 2521323 w 3441837"/>
              <a:gd name="connsiteY8" fmla="*/ 1712839 h 3763516"/>
              <a:gd name="connsiteX9" fmla="*/ 2723029 w 3441837"/>
              <a:gd name="connsiteY9" fmla="*/ 2071428 h 3763516"/>
              <a:gd name="connsiteX10" fmla="*/ 2644588 w 3441837"/>
              <a:gd name="connsiteY10" fmla="*/ 2239516 h 3763516"/>
              <a:gd name="connsiteX11" fmla="*/ 2958353 w 3441837"/>
              <a:gd name="connsiteY11" fmla="*/ 2754986 h 3763516"/>
              <a:gd name="connsiteX12" fmla="*/ 2005853 w 3441837"/>
              <a:gd name="connsiteY12" fmla="*/ 3438545 h 3763516"/>
              <a:gd name="connsiteX13" fmla="*/ 1019735 w 3441837"/>
              <a:gd name="connsiteY13" fmla="*/ 3729898 h 3763516"/>
              <a:gd name="connsiteX14" fmla="*/ 156882 w 3441837"/>
              <a:gd name="connsiteY14" fmla="*/ 3763516 h 3763516"/>
              <a:gd name="connsiteX15" fmla="*/ 0 w 3441837"/>
              <a:gd name="connsiteY15" fmla="*/ 3595428 h 3763516"/>
              <a:gd name="connsiteX16" fmla="*/ 112059 w 3441837"/>
              <a:gd name="connsiteY16" fmla="*/ 3427339 h 3763516"/>
              <a:gd name="connsiteX17" fmla="*/ 593912 w 3441837"/>
              <a:gd name="connsiteY17" fmla="*/ 3259251 h 3763516"/>
              <a:gd name="connsiteX18" fmla="*/ 1535206 w 3441837"/>
              <a:gd name="connsiteY18" fmla="*/ 2754986 h 3763516"/>
              <a:gd name="connsiteX19" fmla="*/ 1176618 w 3441837"/>
              <a:gd name="connsiteY19" fmla="*/ 1455104 h 3763516"/>
              <a:gd name="connsiteX20" fmla="*/ 896470 w 3441837"/>
              <a:gd name="connsiteY20" fmla="*/ 1466310 h 3763516"/>
              <a:gd name="connsiteX21" fmla="*/ 694765 w 3441837"/>
              <a:gd name="connsiteY21" fmla="*/ 1424904 h 3763516"/>
              <a:gd name="connsiteX22" fmla="*/ 705970 w 3441837"/>
              <a:gd name="connsiteY22" fmla="*/ 1287016 h 3763516"/>
              <a:gd name="connsiteX23" fmla="*/ 813521 w 3441837"/>
              <a:gd name="connsiteY23" fmla="*/ 1104681 h 3763516"/>
              <a:gd name="connsiteX24" fmla="*/ 997323 w 3441837"/>
              <a:gd name="connsiteY24" fmla="*/ 1050359 h 3763516"/>
              <a:gd name="connsiteX25" fmla="*/ 1308083 w 3441837"/>
              <a:gd name="connsiteY25" fmla="*/ 1091892 h 3763516"/>
              <a:gd name="connsiteX26" fmla="*/ 1491884 w 3441837"/>
              <a:gd name="connsiteY26" fmla="*/ 1090309 h 3763516"/>
              <a:gd name="connsiteX27" fmla="*/ 1718192 w 3441837"/>
              <a:gd name="connsiteY27" fmla="*/ 1018324 h 3763516"/>
              <a:gd name="connsiteX28" fmla="*/ 1946817 w 3441837"/>
              <a:gd name="connsiteY28" fmla="*/ 987747 h 3763516"/>
              <a:gd name="connsiteX29" fmla="*/ 2241176 w 3441837"/>
              <a:gd name="connsiteY29" fmla="*/ 917222 h 3763516"/>
              <a:gd name="connsiteX30" fmla="*/ 2465294 w 3441837"/>
              <a:gd name="connsiteY30" fmla="*/ 782751 h 3763516"/>
              <a:gd name="connsiteX31" fmla="*/ 2644588 w 3441837"/>
              <a:gd name="connsiteY31" fmla="*/ 625869 h 3763516"/>
              <a:gd name="connsiteX32" fmla="*/ 2846294 w 3441837"/>
              <a:gd name="connsiteY32" fmla="*/ 457781 h 3763516"/>
              <a:gd name="connsiteX33" fmla="*/ 3116051 w 3441837"/>
              <a:gd name="connsiteY33" fmla="*/ 16377 h 3763516"/>
              <a:gd name="connsiteX0" fmla="*/ 3116051 w 3441837"/>
              <a:gd name="connsiteY0" fmla="*/ 16377 h 3763516"/>
              <a:gd name="connsiteX1" fmla="*/ 3441837 w 3441837"/>
              <a:gd name="connsiteY1" fmla="*/ 62909 h 3763516"/>
              <a:gd name="connsiteX2" fmla="*/ 3092823 w 3441837"/>
              <a:gd name="connsiteY2" fmla="*/ 592251 h 3763516"/>
              <a:gd name="connsiteX3" fmla="*/ 2921044 w 3441837"/>
              <a:gd name="connsiteY3" fmla="*/ 773003 h 3763516"/>
              <a:gd name="connsiteX4" fmla="*/ 2829894 w 3441837"/>
              <a:gd name="connsiteY4" fmla="*/ 958630 h 3763516"/>
              <a:gd name="connsiteX5" fmla="*/ 2729041 w 3441837"/>
              <a:gd name="connsiteY5" fmla="*/ 1083477 h 3763516"/>
              <a:gd name="connsiteX6" fmla="*/ 2498912 w 3441837"/>
              <a:gd name="connsiteY6" fmla="*/ 1242192 h 3763516"/>
              <a:gd name="connsiteX7" fmla="*/ 2442882 w 3441837"/>
              <a:gd name="connsiteY7" fmla="*/ 1567163 h 3763516"/>
              <a:gd name="connsiteX8" fmla="*/ 2521323 w 3441837"/>
              <a:gd name="connsiteY8" fmla="*/ 1712839 h 3763516"/>
              <a:gd name="connsiteX9" fmla="*/ 2723029 w 3441837"/>
              <a:gd name="connsiteY9" fmla="*/ 2071428 h 3763516"/>
              <a:gd name="connsiteX10" fmla="*/ 2644588 w 3441837"/>
              <a:gd name="connsiteY10" fmla="*/ 2239516 h 3763516"/>
              <a:gd name="connsiteX11" fmla="*/ 2958353 w 3441837"/>
              <a:gd name="connsiteY11" fmla="*/ 2754986 h 3763516"/>
              <a:gd name="connsiteX12" fmla="*/ 2005853 w 3441837"/>
              <a:gd name="connsiteY12" fmla="*/ 3438545 h 3763516"/>
              <a:gd name="connsiteX13" fmla="*/ 1019735 w 3441837"/>
              <a:gd name="connsiteY13" fmla="*/ 3729898 h 3763516"/>
              <a:gd name="connsiteX14" fmla="*/ 156882 w 3441837"/>
              <a:gd name="connsiteY14" fmla="*/ 3763516 h 3763516"/>
              <a:gd name="connsiteX15" fmla="*/ 0 w 3441837"/>
              <a:gd name="connsiteY15" fmla="*/ 3595428 h 3763516"/>
              <a:gd name="connsiteX16" fmla="*/ 112059 w 3441837"/>
              <a:gd name="connsiteY16" fmla="*/ 3427339 h 3763516"/>
              <a:gd name="connsiteX17" fmla="*/ 593912 w 3441837"/>
              <a:gd name="connsiteY17" fmla="*/ 3259251 h 3763516"/>
              <a:gd name="connsiteX18" fmla="*/ 1535206 w 3441837"/>
              <a:gd name="connsiteY18" fmla="*/ 2754986 h 3763516"/>
              <a:gd name="connsiteX19" fmla="*/ 896470 w 3441837"/>
              <a:gd name="connsiteY19" fmla="*/ 1466310 h 3763516"/>
              <a:gd name="connsiteX20" fmla="*/ 694765 w 3441837"/>
              <a:gd name="connsiteY20" fmla="*/ 1424904 h 3763516"/>
              <a:gd name="connsiteX21" fmla="*/ 705970 w 3441837"/>
              <a:gd name="connsiteY21" fmla="*/ 1287016 h 3763516"/>
              <a:gd name="connsiteX22" fmla="*/ 813521 w 3441837"/>
              <a:gd name="connsiteY22" fmla="*/ 1104681 h 3763516"/>
              <a:gd name="connsiteX23" fmla="*/ 997323 w 3441837"/>
              <a:gd name="connsiteY23" fmla="*/ 1050359 h 3763516"/>
              <a:gd name="connsiteX24" fmla="*/ 1308083 w 3441837"/>
              <a:gd name="connsiteY24" fmla="*/ 1091892 h 3763516"/>
              <a:gd name="connsiteX25" fmla="*/ 1491884 w 3441837"/>
              <a:gd name="connsiteY25" fmla="*/ 1090309 h 3763516"/>
              <a:gd name="connsiteX26" fmla="*/ 1718192 w 3441837"/>
              <a:gd name="connsiteY26" fmla="*/ 1018324 h 3763516"/>
              <a:gd name="connsiteX27" fmla="*/ 1946817 w 3441837"/>
              <a:gd name="connsiteY27" fmla="*/ 987747 h 3763516"/>
              <a:gd name="connsiteX28" fmla="*/ 2241176 w 3441837"/>
              <a:gd name="connsiteY28" fmla="*/ 917222 h 3763516"/>
              <a:gd name="connsiteX29" fmla="*/ 2465294 w 3441837"/>
              <a:gd name="connsiteY29" fmla="*/ 782751 h 3763516"/>
              <a:gd name="connsiteX30" fmla="*/ 2644588 w 3441837"/>
              <a:gd name="connsiteY30" fmla="*/ 625869 h 3763516"/>
              <a:gd name="connsiteX31" fmla="*/ 2846294 w 3441837"/>
              <a:gd name="connsiteY31" fmla="*/ 457781 h 3763516"/>
              <a:gd name="connsiteX32" fmla="*/ 3116051 w 3441837"/>
              <a:gd name="connsiteY32" fmla="*/ 16377 h 3763516"/>
              <a:gd name="connsiteX0" fmla="*/ 3116051 w 3441837"/>
              <a:gd name="connsiteY0" fmla="*/ 16377 h 3763516"/>
              <a:gd name="connsiteX1" fmla="*/ 3441837 w 3441837"/>
              <a:gd name="connsiteY1" fmla="*/ 62909 h 3763516"/>
              <a:gd name="connsiteX2" fmla="*/ 3092823 w 3441837"/>
              <a:gd name="connsiteY2" fmla="*/ 592251 h 3763516"/>
              <a:gd name="connsiteX3" fmla="*/ 2921044 w 3441837"/>
              <a:gd name="connsiteY3" fmla="*/ 773003 h 3763516"/>
              <a:gd name="connsiteX4" fmla="*/ 2829894 w 3441837"/>
              <a:gd name="connsiteY4" fmla="*/ 958630 h 3763516"/>
              <a:gd name="connsiteX5" fmla="*/ 2729041 w 3441837"/>
              <a:gd name="connsiteY5" fmla="*/ 1083477 h 3763516"/>
              <a:gd name="connsiteX6" fmla="*/ 2498912 w 3441837"/>
              <a:gd name="connsiteY6" fmla="*/ 1242192 h 3763516"/>
              <a:gd name="connsiteX7" fmla="*/ 2442882 w 3441837"/>
              <a:gd name="connsiteY7" fmla="*/ 1567163 h 3763516"/>
              <a:gd name="connsiteX8" fmla="*/ 2521323 w 3441837"/>
              <a:gd name="connsiteY8" fmla="*/ 1712839 h 3763516"/>
              <a:gd name="connsiteX9" fmla="*/ 2723029 w 3441837"/>
              <a:gd name="connsiteY9" fmla="*/ 2071428 h 3763516"/>
              <a:gd name="connsiteX10" fmla="*/ 2644588 w 3441837"/>
              <a:gd name="connsiteY10" fmla="*/ 2239516 h 3763516"/>
              <a:gd name="connsiteX11" fmla="*/ 2958353 w 3441837"/>
              <a:gd name="connsiteY11" fmla="*/ 2754986 h 3763516"/>
              <a:gd name="connsiteX12" fmla="*/ 2005853 w 3441837"/>
              <a:gd name="connsiteY12" fmla="*/ 3438545 h 3763516"/>
              <a:gd name="connsiteX13" fmla="*/ 1019735 w 3441837"/>
              <a:gd name="connsiteY13" fmla="*/ 3729898 h 3763516"/>
              <a:gd name="connsiteX14" fmla="*/ 156882 w 3441837"/>
              <a:gd name="connsiteY14" fmla="*/ 3763516 h 3763516"/>
              <a:gd name="connsiteX15" fmla="*/ 0 w 3441837"/>
              <a:gd name="connsiteY15" fmla="*/ 3595428 h 3763516"/>
              <a:gd name="connsiteX16" fmla="*/ 112059 w 3441837"/>
              <a:gd name="connsiteY16" fmla="*/ 3427339 h 3763516"/>
              <a:gd name="connsiteX17" fmla="*/ 593912 w 3441837"/>
              <a:gd name="connsiteY17" fmla="*/ 3259251 h 3763516"/>
              <a:gd name="connsiteX18" fmla="*/ 1535206 w 3441837"/>
              <a:gd name="connsiteY18" fmla="*/ 2754986 h 3763516"/>
              <a:gd name="connsiteX19" fmla="*/ 694765 w 3441837"/>
              <a:gd name="connsiteY19" fmla="*/ 1424904 h 3763516"/>
              <a:gd name="connsiteX20" fmla="*/ 705970 w 3441837"/>
              <a:gd name="connsiteY20" fmla="*/ 1287016 h 3763516"/>
              <a:gd name="connsiteX21" fmla="*/ 813521 w 3441837"/>
              <a:gd name="connsiteY21" fmla="*/ 1104681 h 3763516"/>
              <a:gd name="connsiteX22" fmla="*/ 997323 w 3441837"/>
              <a:gd name="connsiteY22" fmla="*/ 1050359 h 3763516"/>
              <a:gd name="connsiteX23" fmla="*/ 1308083 w 3441837"/>
              <a:gd name="connsiteY23" fmla="*/ 1091892 h 3763516"/>
              <a:gd name="connsiteX24" fmla="*/ 1491884 w 3441837"/>
              <a:gd name="connsiteY24" fmla="*/ 1090309 h 3763516"/>
              <a:gd name="connsiteX25" fmla="*/ 1718192 w 3441837"/>
              <a:gd name="connsiteY25" fmla="*/ 1018324 h 3763516"/>
              <a:gd name="connsiteX26" fmla="*/ 1946817 w 3441837"/>
              <a:gd name="connsiteY26" fmla="*/ 987747 h 3763516"/>
              <a:gd name="connsiteX27" fmla="*/ 2241176 w 3441837"/>
              <a:gd name="connsiteY27" fmla="*/ 917222 h 3763516"/>
              <a:gd name="connsiteX28" fmla="*/ 2465294 w 3441837"/>
              <a:gd name="connsiteY28" fmla="*/ 782751 h 3763516"/>
              <a:gd name="connsiteX29" fmla="*/ 2644588 w 3441837"/>
              <a:gd name="connsiteY29" fmla="*/ 625869 h 3763516"/>
              <a:gd name="connsiteX30" fmla="*/ 2846294 w 3441837"/>
              <a:gd name="connsiteY30" fmla="*/ 457781 h 3763516"/>
              <a:gd name="connsiteX31" fmla="*/ 3116051 w 3441837"/>
              <a:gd name="connsiteY31" fmla="*/ 16377 h 3763516"/>
              <a:gd name="connsiteX0" fmla="*/ 3116051 w 3441837"/>
              <a:gd name="connsiteY0" fmla="*/ 16377 h 3763516"/>
              <a:gd name="connsiteX1" fmla="*/ 3441837 w 3441837"/>
              <a:gd name="connsiteY1" fmla="*/ 62909 h 3763516"/>
              <a:gd name="connsiteX2" fmla="*/ 3092823 w 3441837"/>
              <a:gd name="connsiteY2" fmla="*/ 592251 h 3763516"/>
              <a:gd name="connsiteX3" fmla="*/ 2921044 w 3441837"/>
              <a:gd name="connsiteY3" fmla="*/ 773003 h 3763516"/>
              <a:gd name="connsiteX4" fmla="*/ 2829894 w 3441837"/>
              <a:gd name="connsiteY4" fmla="*/ 958630 h 3763516"/>
              <a:gd name="connsiteX5" fmla="*/ 2729041 w 3441837"/>
              <a:gd name="connsiteY5" fmla="*/ 1083477 h 3763516"/>
              <a:gd name="connsiteX6" fmla="*/ 2498912 w 3441837"/>
              <a:gd name="connsiteY6" fmla="*/ 1242192 h 3763516"/>
              <a:gd name="connsiteX7" fmla="*/ 2442882 w 3441837"/>
              <a:gd name="connsiteY7" fmla="*/ 1567163 h 3763516"/>
              <a:gd name="connsiteX8" fmla="*/ 2521323 w 3441837"/>
              <a:gd name="connsiteY8" fmla="*/ 1712839 h 3763516"/>
              <a:gd name="connsiteX9" fmla="*/ 2723029 w 3441837"/>
              <a:gd name="connsiteY9" fmla="*/ 2071428 h 3763516"/>
              <a:gd name="connsiteX10" fmla="*/ 2644588 w 3441837"/>
              <a:gd name="connsiteY10" fmla="*/ 2239516 h 3763516"/>
              <a:gd name="connsiteX11" fmla="*/ 2958353 w 3441837"/>
              <a:gd name="connsiteY11" fmla="*/ 2754986 h 3763516"/>
              <a:gd name="connsiteX12" fmla="*/ 2005853 w 3441837"/>
              <a:gd name="connsiteY12" fmla="*/ 3438545 h 3763516"/>
              <a:gd name="connsiteX13" fmla="*/ 1019735 w 3441837"/>
              <a:gd name="connsiteY13" fmla="*/ 3729898 h 3763516"/>
              <a:gd name="connsiteX14" fmla="*/ 156882 w 3441837"/>
              <a:gd name="connsiteY14" fmla="*/ 3763516 h 3763516"/>
              <a:gd name="connsiteX15" fmla="*/ 0 w 3441837"/>
              <a:gd name="connsiteY15" fmla="*/ 3595428 h 3763516"/>
              <a:gd name="connsiteX16" fmla="*/ 112059 w 3441837"/>
              <a:gd name="connsiteY16" fmla="*/ 3427339 h 3763516"/>
              <a:gd name="connsiteX17" fmla="*/ 593912 w 3441837"/>
              <a:gd name="connsiteY17" fmla="*/ 3259251 h 3763516"/>
              <a:gd name="connsiteX18" fmla="*/ 319554 w 3441837"/>
              <a:gd name="connsiteY18" fmla="*/ 2498046 h 3763516"/>
              <a:gd name="connsiteX19" fmla="*/ 694765 w 3441837"/>
              <a:gd name="connsiteY19" fmla="*/ 1424904 h 3763516"/>
              <a:gd name="connsiteX20" fmla="*/ 705970 w 3441837"/>
              <a:gd name="connsiteY20" fmla="*/ 1287016 h 3763516"/>
              <a:gd name="connsiteX21" fmla="*/ 813521 w 3441837"/>
              <a:gd name="connsiteY21" fmla="*/ 1104681 h 3763516"/>
              <a:gd name="connsiteX22" fmla="*/ 997323 w 3441837"/>
              <a:gd name="connsiteY22" fmla="*/ 1050359 h 3763516"/>
              <a:gd name="connsiteX23" fmla="*/ 1308083 w 3441837"/>
              <a:gd name="connsiteY23" fmla="*/ 1091892 h 3763516"/>
              <a:gd name="connsiteX24" fmla="*/ 1491884 w 3441837"/>
              <a:gd name="connsiteY24" fmla="*/ 1090309 h 3763516"/>
              <a:gd name="connsiteX25" fmla="*/ 1718192 w 3441837"/>
              <a:gd name="connsiteY25" fmla="*/ 1018324 h 3763516"/>
              <a:gd name="connsiteX26" fmla="*/ 1946817 w 3441837"/>
              <a:gd name="connsiteY26" fmla="*/ 987747 h 3763516"/>
              <a:gd name="connsiteX27" fmla="*/ 2241176 w 3441837"/>
              <a:gd name="connsiteY27" fmla="*/ 917222 h 3763516"/>
              <a:gd name="connsiteX28" fmla="*/ 2465294 w 3441837"/>
              <a:gd name="connsiteY28" fmla="*/ 782751 h 3763516"/>
              <a:gd name="connsiteX29" fmla="*/ 2644588 w 3441837"/>
              <a:gd name="connsiteY29" fmla="*/ 625869 h 3763516"/>
              <a:gd name="connsiteX30" fmla="*/ 2846294 w 3441837"/>
              <a:gd name="connsiteY30" fmla="*/ 457781 h 3763516"/>
              <a:gd name="connsiteX31" fmla="*/ 3116051 w 3441837"/>
              <a:gd name="connsiteY31" fmla="*/ 16377 h 3763516"/>
              <a:gd name="connsiteX0" fmla="*/ 3116051 w 3441837"/>
              <a:gd name="connsiteY0" fmla="*/ 16377 h 3763516"/>
              <a:gd name="connsiteX1" fmla="*/ 3441837 w 3441837"/>
              <a:gd name="connsiteY1" fmla="*/ 62909 h 3763516"/>
              <a:gd name="connsiteX2" fmla="*/ 3092823 w 3441837"/>
              <a:gd name="connsiteY2" fmla="*/ 592251 h 3763516"/>
              <a:gd name="connsiteX3" fmla="*/ 2921044 w 3441837"/>
              <a:gd name="connsiteY3" fmla="*/ 773003 h 3763516"/>
              <a:gd name="connsiteX4" fmla="*/ 2829894 w 3441837"/>
              <a:gd name="connsiteY4" fmla="*/ 958630 h 3763516"/>
              <a:gd name="connsiteX5" fmla="*/ 2729041 w 3441837"/>
              <a:gd name="connsiteY5" fmla="*/ 1083477 h 3763516"/>
              <a:gd name="connsiteX6" fmla="*/ 2498912 w 3441837"/>
              <a:gd name="connsiteY6" fmla="*/ 1242192 h 3763516"/>
              <a:gd name="connsiteX7" fmla="*/ 2442882 w 3441837"/>
              <a:gd name="connsiteY7" fmla="*/ 1567163 h 3763516"/>
              <a:gd name="connsiteX8" fmla="*/ 2521323 w 3441837"/>
              <a:gd name="connsiteY8" fmla="*/ 1712839 h 3763516"/>
              <a:gd name="connsiteX9" fmla="*/ 2723029 w 3441837"/>
              <a:gd name="connsiteY9" fmla="*/ 2071428 h 3763516"/>
              <a:gd name="connsiteX10" fmla="*/ 2644588 w 3441837"/>
              <a:gd name="connsiteY10" fmla="*/ 2239516 h 3763516"/>
              <a:gd name="connsiteX11" fmla="*/ 2958353 w 3441837"/>
              <a:gd name="connsiteY11" fmla="*/ 2754986 h 3763516"/>
              <a:gd name="connsiteX12" fmla="*/ 2005853 w 3441837"/>
              <a:gd name="connsiteY12" fmla="*/ 3438545 h 3763516"/>
              <a:gd name="connsiteX13" fmla="*/ 1019735 w 3441837"/>
              <a:gd name="connsiteY13" fmla="*/ 3729898 h 3763516"/>
              <a:gd name="connsiteX14" fmla="*/ 156882 w 3441837"/>
              <a:gd name="connsiteY14" fmla="*/ 3763516 h 3763516"/>
              <a:gd name="connsiteX15" fmla="*/ 0 w 3441837"/>
              <a:gd name="connsiteY15" fmla="*/ 3595428 h 3763516"/>
              <a:gd name="connsiteX16" fmla="*/ 112059 w 3441837"/>
              <a:gd name="connsiteY16" fmla="*/ 3427339 h 3763516"/>
              <a:gd name="connsiteX17" fmla="*/ 319554 w 3441837"/>
              <a:gd name="connsiteY17" fmla="*/ 2498046 h 3763516"/>
              <a:gd name="connsiteX18" fmla="*/ 694765 w 3441837"/>
              <a:gd name="connsiteY18" fmla="*/ 1424904 h 3763516"/>
              <a:gd name="connsiteX19" fmla="*/ 705970 w 3441837"/>
              <a:gd name="connsiteY19" fmla="*/ 1287016 h 3763516"/>
              <a:gd name="connsiteX20" fmla="*/ 813521 w 3441837"/>
              <a:gd name="connsiteY20" fmla="*/ 1104681 h 3763516"/>
              <a:gd name="connsiteX21" fmla="*/ 997323 w 3441837"/>
              <a:gd name="connsiteY21" fmla="*/ 1050359 h 3763516"/>
              <a:gd name="connsiteX22" fmla="*/ 1308083 w 3441837"/>
              <a:gd name="connsiteY22" fmla="*/ 1091892 h 3763516"/>
              <a:gd name="connsiteX23" fmla="*/ 1491884 w 3441837"/>
              <a:gd name="connsiteY23" fmla="*/ 1090309 h 3763516"/>
              <a:gd name="connsiteX24" fmla="*/ 1718192 w 3441837"/>
              <a:gd name="connsiteY24" fmla="*/ 1018324 h 3763516"/>
              <a:gd name="connsiteX25" fmla="*/ 1946817 w 3441837"/>
              <a:gd name="connsiteY25" fmla="*/ 987747 h 3763516"/>
              <a:gd name="connsiteX26" fmla="*/ 2241176 w 3441837"/>
              <a:gd name="connsiteY26" fmla="*/ 917222 h 3763516"/>
              <a:gd name="connsiteX27" fmla="*/ 2465294 w 3441837"/>
              <a:gd name="connsiteY27" fmla="*/ 782751 h 3763516"/>
              <a:gd name="connsiteX28" fmla="*/ 2644588 w 3441837"/>
              <a:gd name="connsiteY28" fmla="*/ 625869 h 3763516"/>
              <a:gd name="connsiteX29" fmla="*/ 2846294 w 3441837"/>
              <a:gd name="connsiteY29" fmla="*/ 457781 h 3763516"/>
              <a:gd name="connsiteX30" fmla="*/ 3116051 w 3441837"/>
              <a:gd name="connsiteY30" fmla="*/ 16377 h 3763516"/>
              <a:gd name="connsiteX0" fmla="*/ 3160850 w 3486636"/>
              <a:gd name="connsiteY0" fmla="*/ 16377 h 3763516"/>
              <a:gd name="connsiteX1" fmla="*/ 3486636 w 3486636"/>
              <a:gd name="connsiteY1" fmla="*/ 62909 h 3763516"/>
              <a:gd name="connsiteX2" fmla="*/ 3137622 w 3486636"/>
              <a:gd name="connsiteY2" fmla="*/ 592251 h 3763516"/>
              <a:gd name="connsiteX3" fmla="*/ 2965843 w 3486636"/>
              <a:gd name="connsiteY3" fmla="*/ 773003 h 3763516"/>
              <a:gd name="connsiteX4" fmla="*/ 2874693 w 3486636"/>
              <a:gd name="connsiteY4" fmla="*/ 958630 h 3763516"/>
              <a:gd name="connsiteX5" fmla="*/ 2773840 w 3486636"/>
              <a:gd name="connsiteY5" fmla="*/ 1083477 h 3763516"/>
              <a:gd name="connsiteX6" fmla="*/ 2543711 w 3486636"/>
              <a:gd name="connsiteY6" fmla="*/ 1242192 h 3763516"/>
              <a:gd name="connsiteX7" fmla="*/ 2487681 w 3486636"/>
              <a:gd name="connsiteY7" fmla="*/ 1567163 h 3763516"/>
              <a:gd name="connsiteX8" fmla="*/ 2566122 w 3486636"/>
              <a:gd name="connsiteY8" fmla="*/ 1712839 h 3763516"/>
              <a:gd name="connsiteX9" fmla="*/ 2767828 w 3486636"/>
              <a:gd name="connsiteY9" fmla="*/ 2071428 h 3763516"/>
              <a:gd name="connsiteX10" fmla="*/ 2689387 w 3486636"/>
              <a:gd name="connsiteY10" fmla="*/ 2239516 h 3763516"/>
              <a:gd name="connsiteX11" fmla="*/ 3003152 w 3486636"/>
              <a:gd name="connsiteY11" fmla="*/ 2754986 h 3763516"/>
              <a:gd name="connsiteX12" fmla="*/ 2050652 w 3486636"/>
              <a:gd name="connsiteY12" fmla="*/ 3438545 h 3763516"/>
              <a:gd name="connsiteX13" fmla="*/ 1064534 w 3486636"/>
              <a:gd name="connsiteY13" fmla="*/ 3729898 h 3763516"/>
              <a:gd name="connsiteX14" fmla="*/ 201681 w 3486636"/>
              <a:gd name="connsiteY14" fmla="*/ 3763516 h 3763516"/>
              <a:gd name="connsiteX15" fmla="*/ 44799 w 3486636"/>
              <a:gd name="connsiteY15" fmla="*/ 3595428 h 3763516"/>
              <a:gd name="connsiteX16" fmla="*/ 0 w 3486636"/>
              <a:gd name="connsiteY16" fmla="*/ 3407575 h 3763516"/>
              <a:gd name="connsiteX17" fmla="*/ 364353 w 3486636"/>
              <a:gd name="connsiteY17" fmla="*/ 2498046 h 3763516"/>
              <a:gd name="connsiteX18" fmla="*/ 739564 w 3486636"/>
              <a:gd name="connsiteY18" fmla="*/ 1424904 h 3763516"/>
              <a:gd name="connsiteX19" fmla="*/ 750769 w 3486636"/>
              <a:gd name="connsiteY19" fmla="*/ 1287016 h 3763516"/>
              <a:gd name="connsiteX20" fmla="*/ 858320 w 3486636"/>
              <a:gd name="connsiteY20" fmla="*/ 1104681 h 3763516"/>
              <a:gd name="connsiteX21" fmla="*/ 1042122 w 3486636"/>
              <a:gd name="connsiteY21" fmla="*/ 1050359 h 3763516"/>
              <a:gd name="connsiteX22" fmla="*/ 1352882 w 3486636"/>
              <a:gd name="connsiteY22" fmla="*/ 1091892 h 3763516"/>
              <a:gd name="connsiteX23" fmla="*/ 1536683 w 3486636"/>
              <a:gd name="connsiteY23" fmla="*/ 1090309 h 3763516"/>
              <a:gd name="connsiteX24" fmla="*/ 1762991 w 3486636"/>
              <a:gd name="connsiteY24" fmla="*/ 1018324 h 3763516"/>
              <a:gd name="connsiteX25" fmla="*/ 1991616 w 3486636"/>
              <a:gd name="connsiteY25" fmla="*/ 987747 h 3763516"/>
              <a:gd name="connsiteX26" fmla="*/ 2285975 w 3486636"/>
              <a:gd name="connsiteY26" fmla="*/ 917222 h 3763516"/>
              <a:gd name="connsiteX27" fmla="*/ 2510093 w 3486636"/>
              <a:gd name="connsiteY27" fmla="*/ 782751 h 3763516"/>
              <a:gd name="connsiteX28" fmla="*/ 2689387 w 3486636"/>
              <a:gd name="connsiteY28" fmla="*/ 625869 h 3763516"/>
              <a:gd name="connsiteX29" fmla="*/ 2891093 w 3486636"/>
              <a:gd name="connsiteY29" fmla="*/ 457781 h 3763516"/>
              <a:gd name="connsiteX30" fmla="*/ 3160850 w 3486636"/>
              <a:gd name="connsiteY30" fmla="*/ 16377 h 3763516"/>
              <a:gd name="connsiteX0" fmla="*/ 3160850 w 3486636"/>
              <a:gd name="connsiteY0" fmla="*/ 16377 h 3763516"/>
              <a:gd name="connsiteX1" fmla="*/ 3486636 w 3486636"/>
              <a:gd name="connsiteY1" fmla="*/ 62909 h 3763516"/>
              <a:gd name="connsiteX2" fmla="*/ 3137622 w 3486636"/>
              <a:gd name="connsiteY2" fmla="*/ 592251 h 3763516"/>
              <a:gd name="connsiteX3" fmla="*/ 2965843 w 3486636"/>
              <a:gd name="connsiteY3" fmla="*/ 773003 h 3763516"/>
              <a:gd name="connsiteX4" fmla="*/ 2874693 w 3486636"/>
              <a:gd name="connsiteY4" fmla="*/ 958630 h 3763516"/>
              <a:gd name="connsiteX5" fmla="*/ 2773840 w 3486636"/>
              <a:gd name="connsiteY5" fmla="*/ 1083477 h 3763516"/>
              <a:gd name="connsiteX6" fmla="*/ 2543711 w 3486636"/>
              <a:gd name="connsiteY6" fmla="*/ 1242192 h 3763516"/>
              <a:gd name="connsiteX7" fmla="*/ 2487681 w 3486636"/>
              <a:gd name="connsiteY7" fmla="*/ 1567163 h 3763516"/>
              <a:gd name="connsiteX8" fmla="*/ 2566122 w 3486636"/>
              <a:gd name="connsiteY8" fmla="*/ 1712839 h 3763516"/>
              <a:gd name="connsiteX9" fmla="*/ 2767828 w 3486636"/>
              <a:gd name="connsiteY9" fmla="*/ 2071428 h 3763516"/>
              <a:gd name="connsiteX10" fmla="*/ 2689387 w 3486636"/>
              <a:gd name="connsiteY10" fmla="*/ 2239516 h 3763516"/>
              <a:gd name="connsiteX11" fmla="*/ 3003152 w 3486636"/>
              <a:gd name="connsiteY11" fmla="*/ 2754986 h 3763516"/>
              <a:gd name="connsiteX12" fmla="*/ 2050652 w 3486636"/>
              <a:gd name="connsiteY12" fmla="*/ 3438545 h 3763516"/>
              <a:gd name="connsiteX13" fmla="*/ 1064534 w 3486636"/>
              <a:gd name="connsiteY13" fmla="*/ 3729898 h 3763516"/>
              <a:gd name="connsiteX14" fmla="*/ 201681 w 3486636"/>
              <a:gd name="connsiteY14" fmla="*/ 3763516 h 3763516"/>
              <a:gd name="connsiteX15" fmla="*/ 44799 w 3486636"/>
              <a:gd name="connsiteY15" fmla="*/ 3595428 h 3763516"/>
              <a:gd name="connsiteX16" fmla="*/ 0 w 3486636"/>
              <a:gd name="connsiteY16" fmla="*/ 3407575 h 3763516"/>
              <a:gd name="connsiteX17" fmla="*/ 364353 w 3486636"/>
              <a:gd name="connsiteY17" fmla="*/ 2498046 h 3763516"/>
              <a:gd name="connsiteX18" fmla="*/ 563098 w 3486636"/>
              <a:gd name="connsiteY18" fmla="*/ 1424904 h 3763516"/>
              <a:gd name="connsiteX19" fmla="*/ 750769 w 3486636"/>
              <a:gd name="connsiteY19" fmla="*/ 1287016 h 3763516"/>
              <a:gd name="connsiteX20" fmla="*/ 858320 w 3486636"/>
              <a:gd name="connsiteY20" fmla="*/ 1104681 h 3763516"/>
              <a:gd name="connsiteX21" fmla="*/ 1042122 w 3486636"/>
              <a:gd name="connsiteY21" fmla="*/ 1050359 h 3763516"/>
              <a:gd name="connsiteX22" fmla="*/ 1352882 w 3486636"/>
              <a:gd name="connsiteY22" fmla="*/ 1091892 h 3763516"/>
              <a:gd name="connsiteX23" fmla="*/ 1536683 w 3486636"/>
              <a:gd name="connsiteY23" fmla="*/ 1090309 h 3763516"/>
              <a:gd name="connsiteX24" fmla="*/ 1762991 w 3486636"/>
              <a:gd name="connsiteY24" fmla="*/ 1018324 h 3763516"/>
              <a:gd name="connsiteX25" fmla="*/ 1991616 w 3486636"/>
              <a:gd name="connsiteY25" fmla="*/ 987747 h 3763516"/>
              <a:gd name="connsiteX26" fmla="*/ 2285975 w 3486636"/>
              <a:gd name="connsiteY26" fmla="*/ 917222 h 3763516"/>
              <a:gd name="connsiteX27" fmla="*/ 2510093 w 3486636"/>
              <a:gd name="connsiteY27" fmla="*/ 782751 h 3763516"/>
              <a:gd name="connsiteX28" fmla="*/ 2689387 w 3486636"/>
              <a:gd name="connsiteY28" fmla="*/ 625869 h 3763516"/>
              <a:gd name="connsiteX29" fmla="*/ 2891093 w 3486636"/>
              <a:gd name="connsiteY29" fmla="*/ 457781 h 3763516"/>
              <a:gd name="connsiteX30" fmla="*/ 3160850 w 3486636"/>
              <a:gd name="connsiteY30" fmla="*/ 16377 h 3763516"/>
              <a:gd name="connsiteX0" fmla="*/ 3160850 w 3486636"/>
              <a:gd name="connsiteY0" fmla="*/ 16377 h 3763516"/>
              <a:gd name="connsiteX1" fmla="*/ 3486636 w 3486636"/>
              <a:gd name="connsiteY1" fmla="*/ 62909 h 3763516"/>
              <a:gd name="connsiteX2" fmla="*/ 3137622 w 3486636"/>
              <a:gd name="connsiteY2" fmla="*/ 592251 h 3763516"/>
              <a:gd name="connsiteX3" fmla="*/ 2965843 w 3486636"/>
              <a:gd name="connsiteY3" fmla="*/ 773003 h 3763516"/>
              <a:gd name="connsiteX4" fmla="*/ 2874693 w 3486636"/>
              <a:gd name="connsiteY4" fmla="*/ 958630 h 3763516"/>
              <a:gd name="connsiteX5" fmla="*/ 2773840 w 3486636"/>
              <a:gd name="connsiteY5" fmla="*/ 1083477 h 3763516"/>
              <a:gd name="connsiteX6" fmla="*/ 2543711 w 3486636"/>
              <a:gd name="connsiteY6" fmla="*/ 1242192 h 3763516"/>
              <a:gd name="connsiteX7" fmla="*/ 2487681 w 3486636"/>
              <a:gd name="connsiteY7" fmla="*/ 1567163 h 3763516"/>
              <a:gd name="connsiteX8" fmla="*/ 2566122 w 3486636"/>
              <a:gd name="connsiteY8" fmla="*/ 1712839 h 3763516"/>
              <a:gd name="connsiteX9" fmla="*/ 2767828 w 3486636"/>
              <a:gd name="connsiteY9" fmla="*/ 2071428 h 3763516"/>
              <a:gd name="connsiteX10" fmla="*/ 2689387 w 3486636"/>
              <a:gd name="connsiteY10" fmla="*/ 2239516 h 3763516"/>
              <a:gd name="connsiteX11" fmla="*/ 3003152 w 3486636"/>
              <a:gd name="connsiteY11" fmla="*/ 2754986 h 3763516"/>
              <a:gd name="connsiteX12" fmla="*/ 2050652 w 3486636"/>
              <a:gd name="connsiteY12" fmla="*/ 3438545 h 3763516"/>
              <a:gd name="connsiteX13" fmla="*/ 1064534 w 3486636"/>
              <a:gd name="connsiteY13" fmla="*/ 3729898 h 3763516"/>
              <a:gd name="connsiteX14" fmla="*/ 201681 w 3486636"/>
              <a:gd name="connsiteY14" fmla="*/ 3763516 h 3763516"/>
              <a:gd name="connsiteX15" fmla="*/ 44799 w 3486636"/>
              <a:gd name="connsiteY15" fmla="*/ 3595428 h 3763516"/>
              <a:gd name="connsiteX16" fmla="*/ 0 w 3486636"/>
              <a:gd name="connsiteY16" fmla="*/ 3407575 h 3763516"/>
              <a:gd name="connsiteX17" fmla="*/ 364353 w 3486636"/>
              <a:gd name="connsiteY17" fmla="*/ 2498046 h 3763516"/>
              <a:gd name="connsiteX18" fmla="*/ 563098 w 3486636"/>
              <a:gd name="connsiteY18" fmla="*/ 1424904 h 3763516"/>
              <a:gd name="connsiteX19" fmla="*/ 731162 w 3486636"/>
              <a:gd name="connsiteY19" fmla="*/ 1188193 h 3763516"/>
              <a:gd name="connsiteX20" fmla="*/ 858320 w 3486636"/>
              <a:gd name="connsiteY20" fmla="*/ 1104681 h 3763516"/>
              <a:gd name="connsiteX21" fmla="*/ 1042122 w 3486636"/>
              <a:gd name="connsiteY21" fmla="*/ 1050359 h 3763516"/>
              <a:gd name="connsiteX22" fmla="*/ 1352882 w 3486636"/>
              <a:gd name="connsiteY22" fmla="*/ 1091892 h 3763516"/>
              <a:gd name="connsiteX23" fmla="*/ 1536683 w 3486636"/>
              <a:gd name="connsiteY23" fmla="*/ 1090309 h 3763516"/>
              <a:gd name="connsiteX24" fmla="*/ 1762991 w 3486636"/>
              <a:gd name="connsiteY24" fmla="*/ 1018324 h 3763516"/>
              <a:gd name="connsiteX25" fmla="*/ 1991616 w 3486636"/>
              <a:gd name="connsiteY25" fmla="*/ 987747 h 3763516"/>
              <a:gd name="connsiteX26" fmla="*/ 2285975 w 3486636"/>
              <a:gd name="connsiteY26" fmla="*/ 917222 h 3763516"/>
              <a:gd name="connsiteX27" fmla="*/ 2510093 w 3486636"/>
              <a:gd name="connsiteY27" fmla="*/ 782751 h 3763516"/>
              <a:gd name="connsiteX28" fmla="*/ 2689387 w 3486636"/>
              <a:gd name="connsiteY28" fmla="*/ 625869 h 3763516"/>
              <a:gd name="connsiteX29" fmla="*/ 2891093 w 3486636"/>
              <a:gd name="connsiteY29" fmla="*/ 457781 h 3763516"/>
              <a:gd name="connsiteX30" fmla="*/ 3160850 w 3486636"/>
              <a:gd name="connsiteY30" fmla="*/ 16377 h 376351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</a:cxnLst>
            <a:rect l="l" t="t" r="r" b="b"/>
            <a:pathLst>
              <a:path w="3486636" h="3763516">
                <a:moveTo>
                  <a:pt x="3160850" y="16377"/>
                </a:moveTo>
                <a:cubicBezTo>
                  <a:pt x="3269445" y="31888"/>
                  <a:pt x="3301790" y="-54913"/>
                  <a:pt x="3486636" y="62909"/>
                </a:cubicBezTo>
                <a:lnTo>
                  <a:pt x="3137622" y="592251"/>
                </a:lnTo>
                <a:lnTo>
                  <a:pt x="2965843" y="773003"/>
                </a:lnTo>
                <a:lnTo>
                  <a:pt x="2874693" y="958630"/>
                </a:lnTo>
                <a:lnTo>
                  <a:pt x="2773840" y="1083477"/>
                </a:lnTo>
                <a:lnTo>
                  <a:pt x="2543711" y="1242192"/>
                </a:lnTo>
                <a:lnTo>
                  <a:pt x="2487681" y="1567163"/>
                </a:lnTo>
                <a:lnTo>
                  <a:pt x="2566122" y="1712839"/>
                </a:lnTo>
                <a:lnTo>
                  <a:pt x="2767828" y="2071428"/>
                </a:lnTo>
                <a:lnTo>
                  <a:pt x="2689387" y="2239516"/>
                </a:lnTo>
                <a:lnTo>
                  <a:pt x="3003152" y="2754986"/>
                </a:lnTo>
                <a:lnTo>
                  <a:pt x="2050652" y="3438545"/>
                </a:lnTo>
                <a:lnTo>
                  <a:pt x="1064534" y="3729898"/>
                </a:lnTo>
                <a:lnTo>
                  <a:pt x="201681" y="3763516"/>
                </a:lnTo>
                <a:lnTo>
                  <a:pt x="44799" y="3595428"/>
                </a:lnTo>
                <a:lnTo>
                  <a:pt x="0" y="3407575"/>
                </a:lnTo>
                <a:lnTo>
                  <a:pt x="364353" y="2498046"/>
                </a:lnTo>
                <a:lnTo>
                  <a:pt x="563098" y="1424904"/>
                </a:lnTo>
                <a:lnTo>
                  <a:pt x="731162" y="1188193"/>
                </a:lnTo>
                <a:cubicBezTo>
                  <a:pt x="767012" y="1127415"/>
                  <a:pt x="806493" y="1127653"/>
                  <a:pt x="858320" y="1104681"/>
                </a:cubicBezTo>
                <a:cubicBezTo>
                  <a:pt x="910147" y="1081709"/>
                  <a:pt x="980855" y="1068466"/>
                  <a:pt x="1042122" y="1050359"/>
                </a:cubicBezTo>
                <a:lnTo>
                  <a:pt x="1352882" y="1091892"/>
                </a:lnTo>
                <a:lnTo>
                  <a:pt x="1536683" y="1090309"/>
                </a:lnTo>
                <a:lnTo>
                  <a:pt x="1762991" y="1018324"/>
                </a:lnTo>
                <a:lnTo>
                  <a:pt x="1991616" y="987747"/>
                </a:lnTo>
                <a:lnTo>
                  <a:pt x="2285975" y="917222"/>
                </a:lnTo>
                <a:lnTo>
                  <a:pt x="2510093" y="782751"/>
                </a:lnTo>
                <a:lnTo>
                  <a:pt x="2689387" y="625869"/>
                </a:lnTo>
                <a:lnTo>
                  <a:pt x="2891093" y="457781"/>
                </a:lnTo>
                <a:lnTo>
                  <a:pt x="3160850" y="16377"/>
                </a:lnTo>
                <a:close/>
              </a:path>
            </a:pathLst>
          </a:cu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0</xdr:col>
      <xdr:colOff>34636</xdr:colOff>
      <xdr:row>8</xdr:row>
      <xdr:rowOff>138546</xdr:rowOff>
    </xdr:from>
    <xdr:to>
      <xdr:col>16</xdr:col>
      <xdr:colOff>394854</xdr:colOff>
      <xdr:row>48</xdr:row>
      <xdr:rowOff>62346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6" y="1662546"/>
          <a:ext cx="10058400" cy="7543800"/>
        </a:xfrm>
        <a:prstGeom prst="rect">
          <a:avLst/>
        </a:prstGeom>
      </xdr:spPr>
    </xdr:pic>
    <xdr:clientData/>
  </xdr:twoCellAnchor>
  <xdr:twoCellAnchor editAs="oneCell">
    <xdr:from>
      <xdr:col>16</xdr:col>
      <xdr:colOff>484910</xdr:colOff>
      <xdr:row>8</xdr:row>
      <xdr:rowOff>173181</xdr:rowOff>
    </xdr:from>
    <xdr:to>
      <xdr:col>30</xdr:col>
      <xdr:colOff>314614</xdr:colOff>
      <xdr:row>45</xdr:row>
      <xdr:rowOff>86590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183092" y="1697181"/>
          <a:ext cx="8315613" cy="6961909"/>
        </a:xfrm>
        <a:prstGeom prst="rect">
          <a:avLst/>
        </a:prstGeom>
      </xdr:spPr>
    </xdr:pic>
    <xdr:clientData/>
  </xdr:twoCellAnchor>
  <xdr:twoCellAnchor editAs="oneCell">
    <xdr:from>
      <xdr:col>30</xdr:col>
      <xdr:colOff>450274</xdr:colOff>
      <xdr:row>8</xdr:row>
      <xdr:rowOff>155863</xdr:rowOff>
    </xdr:from>
    <xdr:to>
      <xdr:col>44</xdr:col>
      <xdr:colOff>173183</xdr:colOff>
      <xdr:row>45</xdr:row>
      <xdr:rowOff>17318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634365" y="1679863"/>
          <a:ext cx="8208818" cy="6909955"/>
        </a:xfrm>
        <a:prstGeom prst="rect">
          <a:avLst/>
        </a:prstGeom>
      </xdr:spPr>
    </xdr:pic>
    <xdr:clientData/>
  </xdr:twoCellAnchor>
  <xdr:twoCellAnchor editAs="oneCell">
    <xdr:from>
      <xdr:col>45</xdr:col>
      <xdr:colOff>0</xdr:colOff>
      <xdr:row>7</xdr:row>
      <xdr:rowOff>190499</xdr:rowOff>
    </xdr:from>
    <xdr:to>
      <xdr:col>58</xdr:col>
      <xdr:colOff>502227</xdr:colOff>
      <xdr:row>45</xdr:row>
      <xdr:rowOff>53011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276136" y="1523999"/>
          <a:ext cx="8382000" cy="7101512"/>
        </a:xfrm>
        <a:prstGeom prst="rect">
          <a:avLst/>
        </a:prstGeom>
      </xdr:spPr>
    </xdr:pic>
    <xdr:clientData/>
  </xdr:twoCellAnchor>
  <xdr:twoCellAnchor editAs="oneCell">
    <xdr:from>
      <xdr:col>60</xdr:col>
      <xdr:colOff>0</xdr:colOff>
      <xdr:row>7</xdr:row>
      <xdr:rowOff>190499</xdr:rowOff>
    </xdr:from>
    <xdr:to>
      <xdr:col>75</xdr:col>
      <xdr:colOff>595864</xdr:colOff>
      <xdr:row>45</xdr:row>
      <xdr:rowOff>51954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368182" y="1523999"/>
          <a:ext cx="9687909" cy="7100455"/>
        </a:xfrm>
        <a:prstGeom prst="rect">
          <a:avLst/>
        </a:prstGeom>
      </xdr:spPr>
    </xdr:pic>
    <xdr:clientData/>
  </xdr:twoCellAnchor>
  <xdr:twoCellAnchor editAs="oneCell">
    <xdr:from>
      <xdr:col>77</xdr:col>
      <xdr:colOff>0</xdr:colOff>
      <xdr:row>8</xdr:row>
      <xdr:rowOff>0</xdr:rowOff>
    </xdr:from>
    <xdr:to>
      <xdr:col>91</xdr:col>
      <xdr:colOff>561083</xdr:colOff>
      <xdr:row>44</xdr:row>
      <xdr:rowOff>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6672500" y="1524000"/>
          <a:ext cx="9046992" cy="6858000"/>
        </a:xfrm>
        <a:prstGeom prst="rect">
          <a:avLst/>
        </a:prstGeom>
      </xdr:spPr>
    </xdr:pic>
    <xdr:clientData/>
  </xdr:twoCellAnchor>
  <xdr:twoCellAnchor editAs="oneCell">
    <xdr:from>
      <xdr:col>92</xdr:col>
      <xdr:colOff>259774</xdr:colOff>
      <xdr:row>8</xdr:row>
      <xdr:rowOff>17318</xdr:rowOff>
    </xdr:from>
    <xdr:to>
      <xdr:col>105</xdr:col>
      <xdr:colOff>8220</xdr:colOff>
      <xdr:row>40</xdr:row>
      <xdr:rowOff>86591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6024319" y="1541318"/>
          <a:ext cx="7628219" cy="6165273"/>
        </a:xfrm>
        <a:prstGeom prst="rect">
          <a:avLst/>
        </a:prstGeom>
      </xdr:spPr>
    </xdr:pic>
    <xdr:clientData/>
  </xdr:twoCellAnchor>
  <xdr:twoCellAnchor editAs="oneCell">
    <xdr:from>
      <xdr:col>106</xdr:col>
      <xdr:colOff>0</xdr:colOff>
      <xdr:row>8</xdr:row>
      <xdr:rowOff>0</xdr:rowOff>
    </xdr:from>
    <xdr:to>
      <xdr:col>118</xdr:col>
      <xdr:colOff>310188</xdr:colOff>
      <xdr:row>40</xdr:row>
      <xdr:rowOff>34636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4250455" y="1524000"/>
          <a:ext cx="7583824" cy="6130636"/>
        </a:xfrm>
        <a:prstGeom prst="rect">
          <a:avLst/>
        </a:prstGeom>
      </xdr:spPr>
    </xdr:pic>
    <xdr:clientData/>
  </xdr:twoCellAnchor>
  <xdr:twoCellAnchor>
    <xdr:from>
      <xdr:col>4</xdr:col>
      <xdr:colOff>138546</xdr:colOff>
      <xdr:row>72</xdr:row>
      <xdr:rowOff>121227</xdr:rowOff>
    </xdr:from>
    <xdr:to>
      <xdr:col>10</xdr:col>
      <xdr:colOff>0</xdr:colOff>
      <xdr:row>88</xdr:row>
      <xdr:rowOff>17318</xdr:rowOff>
    </xdr:to>
    <xdr:sp macro="" textlink="">
      <xdr:nvSpPr>
        <xdr:cNvPr id="10" name="Freeform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2563091" y="13837227"/>
          <a:ext cx="3498273" cy="2944091"/>
        </a:xfrm>
        <a:custGeom>
          <a:avLst/>
          <a:gdLst>
            <a:gd name="connsiteX0" fmla="*/ 2251364 w 3498273"/>
            <a:gd name="connsiteY0" fmla="*/ 0 h 3099954"/>
            <a:gd name="connsiteX1" fmla="*/ 2632364 w 3498273"/>
            <a:gd name="connsiteY1" fmla="*/ 0 h 3099954"/>
            <a:gd name="connsiteX2" fmla="*/ 2840182 w 3498273"/>
            <a:gd name="connsiteY2" fmla="*/ 69272 h 3099954"/>
            <a:gd name="connsiteX3" fmla="*/ 2753591 w 3498273"/>
            <a:gd name="connsiteY3" fmla="*/ 554181 h 3099954"/>
            <a:gd name="connsiteX4" fmla="*/ 2597727 w 3498273"/>
            <a:gd name="connsiteY4" fmla="*/ 952500 h 3099954"/>
            <a:gd name="connsiteX5" fmla="*/ 2753591 w 3498273"/>
            <a:gd name="connsiteY5" fmla="*/ 1160318 h 3099954"/>
            <a:gd name="connsiteX6" fmla="*/ 3030682 w 3498273"/>
            <a:gd name="connsiteY6" fmla="*/ 1108363 h 3099954"/>
            <a:gd name="connsiteX7" fmla="*/ 3151909 w 3498273"/>
            <a:gd name="connsiteY7" fmla="*/ 1246909 h 3099954"/>
            <a:gd name="connsiteX8" fmla="*/ 2718954 w 3498273"/>
            <a:gd name="connsiteY8" fmla="*/ 1558636 h 3099954"/>
            <a:gd name="connsiteX9" fmla="*/ 2857500 w 3498273"/>
            <a:gd name="connsiteY9" fmla="*/ 1749136 h 3099954"/>
            <a:gd name="connsiteX10" fmla="*/ 3273136 w 3498273"/>
            <a:gd name="connsiteY10" fmla="*/ 1506681 h 3099954"/>
            <a:gd name="connsiteX11" fmla="*/ 3498273 w 3498273"/>
            <a:gd name="connsiteY11" fmla="*/ 1679863 h 3099954"/>
            <a:gd name="connsiteX12" fmla="*/ 3290454 w 3498273"/>
            <a:gd name="connsiteY12" fmla="*/ 2268681 h 3099954"/>
            <a:gd name="connsiteX13" fmla="*/ 1853045 w 3498273"/>
            <a:gd name="connsiteY13" fmla="*/ 2892136 h 3099954"/>
            <a:gd name="connsiteX14" fmla="*/ 571500 w 3498273"/>
            <a:gd name="connsiteY14" fmla="*/ 3099954 h 3099954"/>
            <a:gd name="connsiteX15" fmla="*/ 69273 w 3498273"/>
            <a:gd name="connsiteY15" fmla="*/ 3013363 h 3099954"/>
            <a:gd name="connsiteX16" fmla="*/ 0 w 3498273"/>
            <a:gd name="connsiteY16" fmla="*/ 2286000 h 3099954"/>
            <a:gd name="connsiteX17" fmla="*/ 381000 w 3498273"/>
            <a:gd name="connsiteY17" fmla="*/ 1281545 h 3099954"/>
            <a:gd name="connsiteX18" fmla="*/ 658091 w 3498273"/>
            <a:gd name="connsiteY18" fmla="*/ 692727 h 3099954"/>
            <a:gd name="connsiteX19" fmla="*/ 883227 w 3498273"/>
            <a:gd name="connsiteY19" fmla="*/ 536863 h 3099954"/>
            <a:gd name="connsiteX20" fmla="*/ 1437409 w 3498273"/>
            <a:gd name="connsiteY20" fmla="*/ 502227 h 3099954"/>
            <a:gd name="connsiteX21" fmla="*/ 1939636 w 3498273"/>
            <a:gd name="connsiteY21" fmla="*/ 415636 h 3099954"/>
            <a:gd name="connsiteX22" fmla="*/ 2199409 w 3498273"/>
            <a:gd name="connsiteY22" fmla="*/ 311727 h 3099954"/>
            <a:gd name="connsiteX23" fmla="*/ 2615045 w 3498273"/>
            <a:gd name="connsiteY23" fmla="*/ 155863 h 3099954"/>
            <a:gd name="connsiteX24" fmla="*/ 2840182 w 3498273"/>
            <a:gd name="connsiteY24" fmla="*/ 155863 h 3099954"/>
            <a:gd name="connsiteX0" fmla="*/ 2632364 w 3498273"/>
            <a:gd name="connsiteY0" fmla="*/ 0 h 3099954"/>
            <a:gd name="connsiteX1" fmla="*/ 2840182 w 3498273"/>
            <a:gd name="connsiteY1" fmla="*/ 69272 h 3099954"/>
            <a:gd name="connsiteX2" fmla="*/ 2753591 w 3498273"/>
            <a:gd name="connsiteY2" fmla="*/ 554181 h 3099954"/>
            <a:gd name="connsiteX3" fmla="*/ 2597727 w 3498273"/>
            <a:gd name="connsiteY3" fmla="*/ 952500 h 3099954"/>
            <a:gd name="connsiteX4" fmla="*/ 2753591 w 3498273"/>
            <a:gd name="connsiteY4" fmla="*/ 1160318 h 3099954"/>
            <a:gd name="connsiteX5" fmla="*/ 3030682 w 3498273"/>
            <a:gd name="connsiteY5" fmla="*/ 1108363 h 3099954"/>
            <a:gd name="connsiteX6" fmla="*/ 3151909 w 3498273"/>
            <a:gd name="connsiteY6" fmla="*/ 1246909 h 3099954"/>
            <a:gd name="connsiteX7" fmla="*/ 2718954 w 3498273"/>
            <a:gd name="connsiteY7" fmla="*/ 1558636 h 3099954"/>
            <a:gd name="connsiteX8" fmla="*/ 2857500 w 3498273"/>
            <a:gd name="connsiteY8" fmla="*/ 1749136 h 3099954"/>
            <a:gd name="connsiteX9" fmla="*/ 3273136 w 3498273"/>
            <a:gd name="connsiteY9" fmla="*/ 1506681 h 3099954"/>
            <a:gd name="connsiteX10" fmla="*/ 3498273 w 3498273"/>
            <a:gd name="connsiteY10" fmla="*/ 1679863 h 3099954"/>
            <a:gd name="connsiteX11" fmla="*/ 3290454 w 3498273"/>
            <a:gd name="connsiteY11" fmla="*/ 2268681 h 3099954"/>
            <a:gd name="connsiteX12" fmla="*/ 1853045 w 3498273"/>
            <a:gd name="connsiteY12" fmla="*/ 2892136 h 3099954"/>
            <a:gd name="connsiteX13" fmla="*/ 571500 w 3498273"/>
            <a:gd name="connsiteY13" fmla="*/ 3099954 h 3099954"/>
            <a:gd name="connsiteX14" fmla="*/ 69273 w 3498273"/>
            <a:gd name="connsiteY14" fmla="*/ 3013363 h 3099954"/>
            <a:gd name="connsiteX15" fmla="*/ 0 w 3498273"/>
            <a:gd name="connsiteY15" fmla="*/ 2286000 h 3099954"/>
            <a:gd name="connsiteX16" fmla="*/ 381000 w 3498273"/>
            <a:gd name="connsiteY16" fmla="*/ 1281545 h 3099954"/>
            <a:gd name="connsiteX17" fmla="*/ 658091 w 3498273"/>
            <a:gd name="connsiteY17" fmla="*/ 692727 h 3099954"/>
            <a:gd name="connsiteX18" fmla="*/ 883227 w 3498273"/>
            <a:gd name="connsiteY18" fmla="*/ 536863 h 3099954"/>
            <a:gd name="connsiteX19" fmla="*/ 1437409 w 3498273"/>
            <a:gd name="connsiteY19" fmla="*/ 502227 h 3099954"/>
            <a:gd name="connsiteX20" fmla="*/ 1939636 w 3498273"/>
            <a:gd name="connsiteY20" fmla="*/ 415636 h 3099954"/>
            <a:gd name="connsiteX21" fmla="*/ 2199409 w 3498273"/>
            <a:gd name="connsiteY21" fmla="*/ 311727 h 3099954"/>
            <a:gd name="connsiteX22" fmla="*/ 2615045 w 3498273"/>
            <a:gd name="connsiteY22" fmla="*/ 155863 h 3099954"/>
            <a:gd name="connsiteX23" fmla="*/ 2840182 w 3498273"/>
            <a:gd name="connsiteY23" fmla="*/ 155863 h 3099954"/>
            <a:gd name="connsiteX0" fmla="*/ 2840182 w 3498273"/>
            <a:gd name="connsiteY0" fmla="*/ 0 h 3030682"/>
            <a:gd name="connsiteX1" fmla="*/ 2753591 w 3498273"/>
            <a:gd name="connsiteY1" fmla="*/ 484909 h 3030682"/>
            <a:gd name="connsiteX2" fmla="*/ 2597727 w 3498273"/>
            <a:gd name="connsiteY2" fmla="*/ 883228 h 3030682"/>
            <a:gd name="connsiteX3" fmla="*/ 2753591 w 3498273"/>
            <a:gd name="connsiteY3" fmla="*/ 1091046 h 3030682"/>
            <a:gd name="connsiteX4" fmla="*/ 3030682 w 3498273"/>
            <a:gd name="connsiteY4" fmla="*/ 1039091 h 3030682"/>
            <a:gd name="connsiteX5" fmla="*/ 3151909 w 3498273"/>
            <a:gd name="connsiteY5" fmla="*/ 1177637 h 3030682"/>
            <a:gd name="connsiteX6" fmla="*/ 2718954 w 3498273"/>
            <a:gd name="connsiteY6" fmla="*/ 1489364 h 3030682"/>
            <a:gd name="connsiteX7" fmla="*/ 2857500 w 3498273"/>
            <a:gd name="connsiteY7" fmla="*/ 1679864 h 3030682"/>
            <a:gd name="connsiteX8" fmla="*/ 3273136 w 3498273"/>
            <a:gd name="connsiteY8" fmla="*/ 1437409 h 3030682"/>
            <a:gd name="connsiteX9" fmla="*/ 3498273 w 3498273"/>
            <a:gd name="connsiteY9" fmla="*/ 1610591 h 3030682"/>
            <a:gd name="connsiteX10" fmla="*/ 3290454 w 3498273"/>
            <a:gd name="connsiteY10" fmla="*/ 2199409 h 3030682"/>
            <a:gd name="connsiteX11" fmla="*/ 1853045 w 3498273"/>
            <a:gd name="connsiteY11" fmla="*/ 2822864 h 3030682"/>
            <a:gd name="connsiteX12" fmla="*/ 571500 w 3498273"/>
            <a:gd name="connsiteY12" fmla="*/ 3030682 h 3030682"/>
            <a:gd name="connsiteX13" fmla="*/ 69273 w 3498273"/>
            <a:gd name="connsiteY13" fmla="*/ 2944091 h 3030682"/>
            <a:gd name="connsiteX14" fmla="*/ 0 w 3498273"/>
            <a:gd name="connsiteY14" fmla="*/ 2216728 h 3030682"/>
            <a:gd name="connsiteX15" fmla="*/ 381000 w 3498273"/>
            <a:gd name="connsiteY15" fmla="*/ 1212273 h 3030682"/>
            <a:gd name="connsiteX16" fmla="*/ 658091 w 3498273"/>
            <a:gd name="connsiteY16" fmla="*/ 623455 h 3030682"/>
            <a:gd name="connsiteX17" fmla="*/ 883227 w 3498273"/>
            <a:gd name="connsiteY17" fmla="*/ 467591 h 3030682"/>
            <a:gd name="connsiteX18" fmla="*/ 1437409 w 3498273"/>
            <a:gd name="connsiteY18" fmla="*/ 432955 h 3030682"/>
            <a:gd name="connsiteX19" fmla="*/ 1939636 w 3498273"/>
            <a:gd name="connsiteY19" fmla="*/ 346364 h 3030682"/>
            <a:gd name="connsiteX20" fmla="*/ 2199409 w 3498273"/>
            <a:gd name="connsiteY20" fmla="*/ 242455 h 3030682"/>
            <a:gd name="connsiteX21" fmla="*/ 2615045 w 3498273"/>
            <a:gd name="connsiteY21" fmla="*/ 86591 h 3030682"/>
            <a:gd name="connsiteX22" fmla="*/ 2840182 w 3498273"/>
            <a:gd name="connsiteY22" fmla="*/ 86591 h 3030682"/>
            <a:gd name="connsiteX0" fmla="*/ 2753591 w 3498273"/>
            <a:gd name="connsiteY0" fmla="*/ 398318 h 2944091"/>
            <a:gd name="connsiteX1" fmla="*/ 2597727 w 3498273"/>
            <a:gd name="connsiteY1" fmla="*/ 796637 h 2944091"/>
            <a:gd name="connsiteX2" fmla="*/ 2753591 w 3498273"/>
            <a:gd name="connsiteY2" fmla="*/ 1004455 h 2944091"/>
            <a:gd name="connsiteX3" fmla="*/ 3030682 w 3498273"/>
            <a:gd name="connsiteY3" fmla="*/ 952500 h 2944091"/>
            <a:gd name="connsiteX4" fmla="*/ 3151909 w 3498273"/>
            <a:gd name="connsiteY4" fmla="*/ 1091046 h 2944091"/>
            <a:gd name="connsiteX5" fmla="*/ 2718954 w 3498273"/>
            <a:gd name="connsiteY5" fmla="*/ 1402773 h 2944091"/>
            <a:gd name="connsiteX6" fmla="*/ 2857500 w 3498273"/>
            <a:gd name="connsiteY6" fmla="*/ 1593273 h 2944091"/>
            <a:gd name="connsiteX7" fmla="*/ 3273136 w 3498273"/>
            <a:gd name="connsiteY7" fmla="*/ 1350818 h 2944091"/>
            <a:gd name="connsiteX8" fmla="*/ 3498273 w 3498273"/>
            <a:gd name="connsiteY8" fmla="*/ 1524000 h 2944091"/>
            <a:gd name="connsiteX9" fmla="*/ 3290454 w 3498273"/>
            <a:gd name="connsiteY9" fmla="*/ 2112818 h 2944091"/>
            <a:gd name="connsiteX10" fmla="*/ 1853045 w 3498273"/>
            <a:gd name="connsiteY10" fmla="*/ 2736273 h 2944091"/>
            <a:gd name="connsiteX11" fmla="*/ 571500 w 3498273"/>
            <a:gd name="connsiteY11" fmla="*/ 2944091 h 2944091"/>
            <a:gd name="connsiteX12" fmla="*/ 69273 w 3498273"/>
            <a:gd name="connsiteY12" fmla="*/ 2857500 h 2944091"/>
            <a:gd name="connsiteX13" fmla="*/ 0 w 3498273"/>
            <a:gd name="connsiteY13" fmla="*/ 2130137 h 2944091"/>
            <a:gd name="connsiteX14" fmla="*/ 381000 w 3498273"/>
            <a:gd name="connsiteY14" fmla="*/ 1125682 h 2944091"/>
            <a:gd name="connsiteX15" fmla="*/ 658091 w 3498273"/>
            <a:gd name="connsiteY15" fmla="*/ 536864 h 2944091"/>
            <a:gd name="connsiteX16" fmla="*/ 883227 w 3498273"/>
            <a:gd name="connsiteY16" fmla="*/ 381000 h 2944091"/>
            <a:gd name="connsiteX17" fmla="*/ 1437409 w 3498273"/>
            <a:gd name="connsiteY17" fmla="*/ 346364 h 2944091"/>
            <a:gd name="connsiteX18" fmla="*/ 1939636 w 3498273"/>
            <a:gd name="connsiteY18" fmla="*/ 259773 h 2944091"/>
            <a:gd name="connsiteX19" fmla="*/ 2199409 w 3498273"/>
            <a:gd name="connsiteY19" fmla="*/ 155864 h 2944091"/>
            <a:gd name="connsiteX20" fmla="*/ 2615045 w 3498273"/>
            <a:gd name="connsiteY20" fmla="*/ 0 h 2944091"/>
            <a:gd name="connsiteX21" fmla="*/ 2840182 w 3498273"/>
            <a:gd name="connsiteY21" fmla="*/ 0 h 2944091"/>
            <a:gd name="connsiteX0" fmla="*/ 2753591 w 3498273"/>
            <a:gd name="connsiteY0" fmla="*/ 398318 h 2944091"/>
            <a:gd name="connsiteX1" fmla="*/ 2597727 w 3498273"/>
            <a:gd name="connsiteY1" fmla="*/ 796637 h 2944091"/>
            <a:gd name="connsiteX2" fmla="*/ 2753591 w 3498273"/>
            <a:gd name="connsiteY2" fmla="*/ 1004455 h 2944091"/>
            <a:gd name="connsiteX3" fmla="*/ 3030682 w 3498273"/>
            <a:gd name="connsiteY3" fmla="*/ 952500 h 2944091"/>
            <a:gd name="connsiteX4" fmla="*/ 3151909 w 3498273"/>
            <a:gd name="connsiteY4" fmla="*/ 1091046 h 2944091"/>
            <a:gd name="connsiteX5" fmla="*/ 2718954 w 3498273"/>
            <a:gd name="connsiteY5" fmla="*/ 1402773 h 2944091"/>
            <a:gd name="connsiteX6" fmla="*/ 2857500 w 3498273"/>
            <a:gd name="connsiteY6" fmla="*/ 1593273 h 2944091"/>
            <a:gd name="connsiteX7" fmla="*/ 3273136 w 3498273"/>
            <a:gd name="connsiteY7" fmla="*/ 1350818 h 2944091"/>
            <a:gd name="connsiteX8" fmla="*/ 3498273 w 3498273"/>
            <a:gd name="connsiteY8" fmla="*/ 1524000 h 2944091"/>
            <a:gd name="connsiteX9" fmla="*/ 3290454 w 3498273"/>
            <a:gd name="connsiteY9" fmla="*/ 2112818 h 2944091"/>
            <a:gd name="connsiteX10" fmla="*/ 1853045 w 3498273"/>
            <a:gd name="connsiteY10" fmla="*/ 2736273 h 2944091"/>
            <a:gd name="connsiteX11" fmla="*/ 571500 w 3498273"/>
            <a:gd name="connsiteY11" fmla="*/ 2944091 h 2944091"/>
            <a:gd name="connsiteX12" fmla="*/ 69273 w 3498273"/>
            <a:gd name="connsiteY12" fmla="*/ 2857500 h 2944091"/>
            <a:gd name="connsiteX13" fmla="*/ 0 w 3498273"/>
            <a:gd name="connsiteY13" fmla="*/ 2130137 h 2944091"/>
            <a:gd name="connsiteX14" fmla="*/ 381000 w 3498273"/>
            <a:gd name="connsiteY14" fmla="*/ 1125682 h 2944091"/>
            <a:gd name="connsiteX15" fmla="*/ 658091 w 3498273"/>
            <a:gd name="connsiteY15" fmla="*/ 536864 h 2944091"/>
            <a:gd name="connsiteX16" fmla="*/ 883227 w 3498273"/>
            <a:gd name="connsiteY16" fmla="*/ 381000 h 2944091"/>
            <a:gd name="connsiteX17" fmla="*/ 1437409 w 3498273"/>
            <a:gd name="connsiteY17" fmla="*/ 346364 h 2944091"/>
            <a:gd name="connsiteX18" fmla="*/ 1939636 w 3498273"/>
            <a:gd name="connsiteY18" fmla="*/ 259773 h 2944091"/>
            <a:gd name="connsiteX19" fmla="*/ 2199409 w 3498273"/>
            <a:gd name="connsiteY19" fmla="*/ 155864 h 2944091"/>
            <a:gd name="connsiteX20" fmla="*/ 2615045 w 3498273"/>
            <a:gd name="connsiteY20" fmla="*/ 0 h 2944091"/>
            <a:gd name="connsiteX21" fmla="*/ 2701637 w 3498273"/>
            <a:gd name="connsiteY21" fmla="*/ 363682 h 2944091"/>
            <a:gd name="connsiteX0" fmla="*/ 2753591 w 3498273"/>
            <a:gd name="connsiteY0" fmla="*/ 398318 h 2944091"/>
            <a:gd name="connsiteX1" fmla="*/ 2597727 w 3498273"/>
            <a:gd name="connsiteY1" fmla="*/ 796637 h 2944091"/>
            <a:gd name="connsiteX2" fmla="*/ 2753591 w 3498273"/>
            <a:gd name="connsiteY2" fmla="*/ 1004455 h 2944091"/>
            <a:gd name="connsiteX3" fmla="*/ 3030682 w 3498273"/>
            <a:gd name="connsiteY3" fmla="*/ 952500 h 2944091"/>
            <a:gd name="connsiteX4" fmla="*/ 3151909 w 3498273"/>
            <a:gd name="connsiteY4" fmla="*/ 1091046 h 2944091"/>
            <a:gd name="connsiteX5" fmla="*/ 2718954 w 3498273"/>
            <a:gd name="connsiteY5" fmla="*/ 1402773 h 2944091"/>
            <a:gd name="connsiteX6" fmla="*/ 2857500 w 3498273"/>
            <a:gd name="connsiteY6" fmla="*/ 1593273 h 2944091"/>
            <a:gd name="connsiteX7" fmla="*/ 3273136 w 3498273"/>
            <a:gd name="connsiteY7" fmla="*/ 1350818 h 2944091"/>
            <a:gd name="connsiteX8" fmla="*/ 3498273 w 3498273"/>
            <a:gd name="connsiteY8" fmla="*/ 1524000 h 2944091"/>
            <a:gd name="connsiteX9" fmla="*/ 3290454 w 3498273"/>
            <a:gd name="connsiteY9" fmla="*/ 2112818 h 2944091"/>
            <a:gd name="connsiteX10" fmla="*/ 1853045 w 3498273"/>
            <a:gd name="connsiteY10" fmla="*/ 2736273 h 2944091"/>
            <a:gd name="connsiteX11" fmla="*/ 571500 w 3498273"/>
            <a:gd name="connsiteY11" fmla="*/ 2944091 h 2944091"/>
            <a:gd name="connsiteX12" fmla="*/ 69273 w 3498273"/>
            <a:gd name="connsiteY12" fmla="*/ 2857500 h 2944091"/>
            <a:gd name="connsiteX13" fmla="*/ 0 w 3498273"/>
            <a:gd name="connsiteY13" fmla="*/ 2130137 h 2944091"/>
            <a:gd name="connsiteX14" fmla="*/ 381000 w 3498273"/>
            <a:gd name="connsiteY14" fmla="*/ 1125682 h 2944091"/>
            <a:gd name="connsiteX15" fmla="*/ 658091 w 3498273"/>
            <a:gd name="connsiteY15" fmla="*/ 536864 h 2944091"/>
            <a:gd name="connsiteX16" fmla="*/ 883227 w 3498273"/>
            <a:gd name="connsiteY16" fmla="*/ 381000 h 2944091"/>
            <a:gd name="connsiteX17" fmla="*/ 1437409 w 3498273"/>
            <a:gd name="connsiteY17" fmla="*/ 346364 h 2944091"/>
            <a:gd name="connsiteX18" fmla="*/ 1939636 w 3498273"/>
            <a:gd name="connsiteY18" fmla="*/ 259773 h 2944091"/>
            <a:gd name="connsiteX19" fmla="*/ 2199409 w 3498273"/>
            <a:gd name="connsiteY19" fmla="*/ 155864 h 2944091"/>
            <a:gd name="connsiteX20" fmla="*/ 2615045 w 3498273"/>
            <a:gd name="connsiteY20" fmla="*/ 0 h 2944091"/>
            <a:gd name="connsiteX21" fmla="*/ 2788228 w 3498273"/>
            <a:gd name="connsiteY21" fmla="*/ 346364 h 2944091"/>
            <a:gd name="connsiteX0" fmla="*/ 2753591 w 3498273"/>
            <a:gd name="connsiteY0" fmla="*/ 398318 h 2944091"/>
            <a:gd name="connsiteX1" fmla="*/ 2597727 w 3498273"/>
            <a:gd name="connsiteY1" fmla="*/ 796637 h 2944091"/>
            <a:gd name="connsiteX2" fmla="*/ 2753591 w 3498273"/>
            <a:gd name="connsiteY2" fmla="*/ 1004455 h 2944091"/>
            <a:gd name="connsiteX3" fmla="*/ 3030682 w 3498273"/>
            <a:gd name="connsiteY3" fmla="*/ 952500 h 2944091"/>
            <a:gd name="connsiteX4" fmla="*/ 3151909 w 3498273"/>
            <a:gd name="connsiteY4" fmla="*/ 1091046 h 2944091"/>
            <a:gd name="connsiteX5" fmla="*/ 2718954 w 3498273"/>
            <a:gd name="connsiteY5" fmla="*/ 1402773 h 2944091"/>
            <a:gd name="connsiteX6" fmla="*/ 2857500 w 3498273"/>
            <a:gd name="connsiteY6" fmla="*/ 1593273 h 2944091"/>
            <a:gd name="connsiteX7" fmla="*/ 3273136 w 3498273"/>
            <a:gd name="connsiteY7" fmla="*/ 1350818 h 2944091"/>
            <a:gd name="connsiteX8" fmla="*/ 3498273 w 3498273"/>
            <a:gd name="connsiteY8" fmla="*/ 1524000 h 2944091"/>
            <a:gd name="connsiteX9" fmla="*/ 3290454 w 3498273"/>
            <a:gd name="connsiteY9" fmla="*/ 2112818 h 2944091"/>
            <a:gd name="connsiteX10" fmla="*/ 1853045 w 3498273"/>
            <a:gd name="connsiteY10" fmla="*/ 2736273 h 2944091"/>
            <a:gd name="connsiteX11" fmla="*/ 571500 w 3498273"/>
            <a:gd name="connsiteY11" fmla="*/ 2944091 h 2944091"/>
            <a:gd name="connsiteX12" fmla="*/ 69273 w 3498273"/>
            <a:gd name="connsiteY12" fmla="*/ 2857500 h 2944091"/>
            <a:gd name="connsiteX13" fmla="*/ 0 w 3498273"/>
            <a:gd name="connsiteY13" fmla="*/ 2130137 h 2944091"/>
            <a:gd name="connsiteX14" fmla="*/ 381000 w 3498273"/>
            <a:gd name="connsiteY14" fmla="*/ 1125682 h 2944091"/>
            <a:gd name="connsiteX15" fmla="*/ 658091 w 3498273"/>
            <a:gd name="connsiteY15" fmla="*/ 536864 h 2944091"/>
            <a:gd name="connsiteX16" fmla="*/ 883227 w 3498273"/>
            <a:gd name="connsiteY16" fmla="*/ 381000 h 2944091"/>
            <a:gd name="connsiteX17" fmla="*/ 1437409 w 3498273"/>
            <a:gd name="connsiteY17" fmla="*/ 346364 h 2944091"/>
            <a:gd name="connsiteX18" fmla="*/ 1939636 w 3498273"/>
            <a:gd name="connsiteY18" fmla="*/ 259773 h 2944091"/>
            <a:gd name="connsiteX19" fmla="*/ 2199409 w 3498273"/>
            <a:gd name="connsiteY19" fmla="*/ 155864 h 2944091"/>
            <a:gd name="connsiteX20" fmla="*/ 2615045 w 3498273"/>
            <a:gd name="connsiteY20" fmla="*/ 0 h 2944091"/>
            <a:gd name="connsiteX21" fmla="*/ 2788228 w 3498273"/>
            <a:gd name="connsiteY21" fmla="*/ 432955 h 29440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3498273" h="2944091">
              <a:moveTo>
                <a:pt x="2753591" y="398318"/>
              </a:moveTo>
              <a:lnTo>
                <a:pt x="2597727" y="796637"/>
              </a:lnTo>
              <a:lnTo>
                <a:pt x="2753591" y="1004455"/>
              </a:lnTo>
              <a:lnTo>
                <a:pt x="3030682" y="952500"/>
              </a:lnTo>
              <a:lnTo>
                <a:pt x="3151909" y="1091046"/>
              </a:lnTo>
              <a:lnTo>
                <a:pt x="2718954" y="1402773"/>
              </a:lnTo>
              <a:lnTo>
                <a:pt x="2857500" y="1593273"/>
              </a:lnTo>
              <a:lnTo>
                <a:pt x="3273136" y="1350818"/>
              </a:lnTo>
              <a:lnTo>
                <a:pt x="3498273" y="1524000"/>
              </a:lnTo>
              <a:lnTo>
                <a:pt x="3290454" y="2112818"/>
              </a:lnTo>
              <a:lnTo>
                <a:pt x="1853045" y="2736273"/>
              </a:lnTo>
              <a:lnTo>
                <a:pt x="571500" y="2944091"/>
              </a:lnTo>
              <a:lnTo>
                <a:pt x="69273" y="2857500"/>
              </a:lnTo>
              <a:lnTo>
                <a:pt x="0" y="2130137"/>
              </a:lnTo>
              <a:lnTo>
                <a:pt x="381000" y="1125682"/>
              </a:lnTo>
              <a:lnTo>
                <a:pt x="658091" y="536864"/>
              </a:lnTo>
              <a:lnTo>
                <a:pt x="883227" y="381000"/>
              </a:lnTo>
              <a:lnTo>
                <a:pt x="1437409" y="346364"/>
              </a:lnTo>
              <a:lnTo>
                <a:pt x="1939636" y="259773"/>
              </a:lnTo>
              <a:lnTo>
                <a:pt x="2199409" y="155864"/>
              </a:lnTo>
              <a:lnTo>
                <a:pt x="2615045" y="0"/>
              </a:lnTo>
              <a:lnTo>
                <a:pt x="2788228" y="432955"/>
              </a:lnTo>
            </a:path>
          </a:pathLst>
        </a:cu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92011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9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09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pSpPr/>
      </xdr:nvGrpSpPr>
      <xdr:grpSpPr>
        <a:xfrm>
          <a:off x="92011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A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92011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B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0B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92011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C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0C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92011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D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0D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pSpPr/>
      </xdr:nvGrpSpPr>
      <xdr:grpSpPr>
        <a:xfrm>
          <a:off x="92011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E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E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0E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pSpPr/>
      </xdr:nvGrpSpPr>
      <xdr:grpSpPr>
        <a:xfrm>
          <a:off x="92011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F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F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0F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pSpPr/>
      </xdr:nvGrpSpPr>
      <xdr:grpSpPr>
        <a:xfrm>
          <a:off x="92011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10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10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10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pSpPr/>
      </xdr:nvGrpSpPr>
      <xdr:grpSpPr>
        <a:xfrm>
          <a:off x="93154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11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11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pSpPr/>
      </xdr:nvGrpSpPr>
      <xdr:grpSpPr>
        <a:xfrm>
          <a:off x="93154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12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12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12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10563225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pSpPr/>
      </xdr:nvGrpSpPr>
      <xdr:grpSpPr>
        <a:xfrm>
          <a:off x="93154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13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13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13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pSpPr/>
      </xdr:nvGrpSpPr>
      <xdr:grpSpPr>
        <a:xfrm>
          <a:off x="93154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14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14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pSpPr/>
      </xdr:nvGrpSpPr>
      <xdr:grpSpPr>
        <a:xfrm>
          <a:off x="93154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15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15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15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15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pSpPr/>
      </xdr:nvGrpSpPr>
      <xdr:grpSpPr>
        <a:xfrm>
          <a:off x="93154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16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16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16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16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pSpPr/>
      </xdr:nvGrpSpPr>
      <xdr:grpSpPr>
        <a:xfrm>
          <a:off x="93154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17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17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17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17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pSpPr/>
      </xdr:nvGrpSpPr>
      <xdr:grpSpPr>
        <a:xfrm>
          <a:off x="93154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18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18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18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18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pSpPr/>
      </xdr:nvGrpSpPr>
      <xdr:grpSpPr>
        <a:xfrm>
          <a:off x="93154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19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19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19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pSpPr/>
      </xdr:nvGrpSpPr>
      <xdr:grpSpPr>
        <a:xfrm>
          <a:off x="93154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1A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1A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1A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1A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pSpPr/>
      </xdr:nvGrpSpPr>
      <xdr:grpSpPr>
        <a:xfrm>
          <a:off x="93154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1B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1B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1B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1B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pSpPr/>
      </xdr:nvGrpSpPr>
      <xdr:grpSpPr>
        <a:xfrm>
          <a:off x="93154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1C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1C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1C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1C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25213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5213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13</xdr:col>
      <xdr:colOff>384363</xdr:colOff>
      <xdr:row>0</xdr:row>
      <xdr:rowOff>0</xdr:rowOff>
    </xdr:from>
    <xdr:to>
      <xdr:col>15</xdr:col>
      <xdr:colOff>470647</xdr:colOff>
      <xdr:row>4</xdr:row>
      <xdr:rowOff>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10718988" y="0"/>
          <a:ext cx="1619809" cy="762000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2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02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pSpPr/>
      </xdr:nvGrpSpPr>
      <xdr:grpSpPr>
        <a:xfrm>
          <a:off x="93154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1D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1D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1D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1D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pSpPr/>
      </xdr:nvGrpSpPr>
      <xdr:grpSpPr>
        <a:xfrm>
          <a:off x="93154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1E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1E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1E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1E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pSpPr/>
      </xdr:nvGrpSpPr>
      <xdr:grpSpPr>
        <a:xfrm>
          <a:off x="93154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1F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1F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1F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pSpPr/>
      </xdr:nvGrpSpPr>
      <xdr:grpSpPr>
        <a:xfrm>
          <a:off x="93154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20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20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20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20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100853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100853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13</xdr:col>
      <xdr:colOff>552450</xdr:colOff>
      <xdr:row>0</xdr:row>
      <xdr:rowOff>0</xdr:rowOff>
    </xdr:from>
    <xdr:to>
      <xdr:col>15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11496675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1439525" y="0"/>
          <a:ext cx="17720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92011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5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05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92011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6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06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92011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7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07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552450</xdr:colOff>
      <xdr:row>0</xdr:row>
      <xdr:rowOff>0</xdr:rowOff>
    </xdr:from>
    <xdr:to>
      <xdr:col>16</xdr:col>
      <xdr:colOff>533805</xdr:colOff>
      <xdr:row>3</xdr:row>
      <xdr:rowOff>87629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9201150" y="0"/>
          <a:ext cx="1200555" cy="659129"/>
          <a:chOff x="9105243" y="0"/>
          <a:chExt cx="1194218" cy="659129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800-000006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7" name="Text Box 2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" name="Picture 4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C52"/>
  <sheetViews>
    <sheetView tabSelected="1" topLeftCell="A60" zoomScale="55" zoomScaleNormal="55" workbookViewId="0">
      <selection activeCell="J91" sqref="J91"/>
    </sheetView>
  </sheetViews>
  <sheetFormatPr defaultRowHeight="15"/>
  <sheetData>
    <row r="1" spans="1:107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07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07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07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07">
      <c r="A8" s="122" t="s">
        <v>4</v>
      </c>
      <c r="S8" s="122" t="s">
        <v>5</v>
      </c>
      <c r="AF8" s="122" t="s">
        <v>6</v>
      </c>
      <c r="AN8" s="122"/>
      <c r="AT8" s="122" t="s">
        <v>7</v>
      </c>
      <c r="BA8" s="122"/>
      <c r="BI8" s="122" t="s">
        <v>8</v>
      </c>
      <c r="BZ8" s="122" t="s">
        <v>9</v>
      </c>
      <c r="CP8" s="122" t="s">
        <v>10</v>
      </c>
      <c r="DC8" s="122" t="s">
        <v>11</v>
      </c>
    </row>
    <row r="52" spans="1:17">
      <c r="A52" s="122" t="s">
        <v>12</v>
      </c>
      <c r="Q52" s="122" t="s">
        <v>13</v>
      </c>
    </row>
  </sheetData>
  <mergeCells count="4">
    <mergeCell ref="C1:O1"/>
    <mergeCell ref="C2:O2"/>
    <mergeCell ref="C3:O3"/>
    <mergeCell ref="C4:O4"/>
  </mergeCells>
  <pageMargins left="0.7" right="0.7" top="0.75" bottom="0.75" header="0.3" footer="0.3"/>
  <pageSetup paperSize="17" scale="11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138"/>
  <sheetViews>
    <sheetView topLeftCell="A121" zoomScale="85" zoomScaleNormal="85" workbookViewId="0">
      <selection activeCell="M108" sqref="M108"/>
    </sheetView>
  </sheetViews>
  <sheetFormatPr defaultRowHeight="15"/>
  <cols>
    <col min="2" max="2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122" t="s">
        <v>284</v>
      </c>
    </row>
    <row r="9" spans="1:15" ht="15.75" thickBot="1"/>
    <row r="10" spans="1:15">
      <c r="A10" s="186"/>
      <c r="B10" s="187"/>
      <c r="C10" s="736" t="s">
        <v>261</v>
      </c>
      <c r="D10" s="737"/>
      <c r="E10" s="736" t="s">
        <v>262</v>
      </c>
      <c r="F10" s="737"/>
      <c r="G10" s="736" t="s">
        <v>263</v>
      </c>
      <c r="H10" s="737"/>
      <c r="I10" s="188" t="s">
        <v>264</v>
      </c>
      <c r="J10" s="188" t="s">
        <v>265</v>
      </c>
    </row>
    <row r="11" spans="1:15">
      <c r="A11" s="189"/>
      <c r="B11" s="190"/>
      <c r="C11" s="191" t="s">
        <v>266</v>
      </c>
      <c r="D11" s="192"/>
      <c r="E11" s="191" t="s">
        <v>267</v>
      </c>
      <c r="F11" s="192"/>
      <c r="G11" s="191" t="s">
        <v>267</v>
      </c>
      <c r="H11" s="192"/>
      <c r="I11" s="193" t="s">
        <v>268</v>
      </c>
      <c r="J11" s="193" t="s">
        <v>269</v>
      </c>
    </row>
    <row r="12" spans="1:15">
      <c r="A12" s="194" t="s">
        <v>270</v>
      </c>
      <c r="B12" s="195" t="s">
        <v>271</v>
      </c>
      <c r="C12" s="196" t="s">
        <v>35</v>
      </c>
      <c r="D12" s="197" t="s">
        <v>272</v>
      </c>
      <c r="E12" s="198" t="s">
        <v>35</v>
      </c>
      <c r="F12" s="199" t="s">
        <v>272</v>
      </c>
      <c r="G12" s="198" t="s">
        <v>35</v>
      </c>
      <c r="H12" s="199" t="s">
        <v>272</v>
      </c>
      <c r="I12" s="200" t="s">
        <v>273</v>
      </c>
      <c r="J12" s="200"/>
    </row>
    <row r="13" spans="1:15">
      <c r="A13" t="s">
        <v>285</v>
      </c>
      <c r="B13" s="201">
        <v>41282</v>
      </c>
      <c r="C13" s="202">
        <v>10.26</v>
      </c>
      <c r="D13" s="202">
        <v>9.7200000000000006</v>
      </c>
      <c r="E13" s="203">
        <v>30</v>
      </c>
      <c r="F13" s="203" t="s">
        <v>94</v>
      </c>
      <c r="G13" s="203">
        <v>11</v>
      </c>
      <c r="H13" s="203" t="s">
        <v>94</v>
      </c>
      <c r="I13" s="204">
        <v>3</v>
      </c>
      <c r="J13" s="525" t="s">
        <v>275</v>
      </c>
    </row>
    <row r="14" spans="1:15">
      <c r="A14" t="s">
        <v>285</v>
      </c>
      <c r="B14" s="201">
        <v>41289</v>
      </c>
      <c r="C14" s="202">
        <v>9.39</v>
      </c>
      <c r="D14" s="202">
        <v>10.9</v>
      </c>
      <c r="E14" s="203">
        <v>38</v>
      </c>
      <c r="F14" s="203" t="s">
        <v>94</v>
      </c>
      <c r="G14" s="203">
        <v>12</v>
      </c>
      <c r="H14" s="203" t="s">
        <v>94</v>
      </c>
      <c r="I14" s="204">
        <v>3.5</v>
      </c>
      <c r="J14" s="525" t="s">
        <v>275</v>
      </c>
    </row>
    <row r="15" spans="1:15">
      <c r="A15" t="s">
        <v>285</v>
      </c>
      <c r="B15" s="201">
        <v>41310</v>
      </c>
      <c r="C15" s="202">
        <v>11.32</v>
      </c>
      <c r="D15" s="202">
        <v>10.53</v>
      </c>
      <c r="E15" s="203">
        <v>92</v>
      </c>
      <c r="F15" s="203" t="s">
        <v>94</v>
      </c>
      <c r="G15" s="203">
        <v>36</v>
      </c>
      <c r="H15" s="203" t="s">
        <v>94</v>
      </c>
      <c r="I15" s="204">
        <v>3</v>
      </c>
      <c r="J15" s="525" t="s">
        <v>275</v>
      </c>
    </row>
    <row r="16" spans="1:15">
      <c r="A16" t="s">
        <v>285</v>
      </c>
      <c r="B16" s="201">
        <v>41339</v>
      </c>
      <c r="C16" s="202">
        <v>11.63</v>
      </c>
      <c r="D16" s="202">
        <v>10.79</v>
      </c>
      <c r="E16" s="203">
        <v>2</v>
      </c>
      <c r="F16" s="203" t="s">
        <v>94</v>
      </c>
      <c r="G16" s="203">
        <v>4</v>
      </c>
      <c r="H16" s="203" t="s">
        <v>94</v>
      </c>
      <c r="I16" s="204">
        <v>3.5</v>
      </c>
      <c r="J16" s="525" t="s">
        <v>275</v>
      </c>
    </row>
    <row r="17" spans="1:10">
      <c r="A17" t="s">
        <v>285</v>
      </c>
      <c r="B17" s="201">
        <v>41366</v>
      </c>
      <c r="C17" s="202">
        <v>10.89</v>
      </c>
      <c r="D17" s="202">
        <v>10.92</v>
      </c>
      <c r="E17" s="203">
        <v>12</v>
      </c>
      <c r="F17" s="203" t="s">
        <v>94</v>
      </c>
      <c r="G17" s="203">
        <v>4</v>
      </c>
      <c r="H17" s="203" t="s">
        <v>94</v>
      </c>
      <c r="I17" s="204">
        <v>1.5</v>
      </c>
      <c r="J17" s="525" t="s">
        <v>275</v>
      </c>
    </row>
    <row r="18" spans="1:10">
      <c r="A18" t="s">
        <v>285</v>
      </c>
      <c r="B18" s="201">
        <v>41415</v>
      </c>
      <c r="C18" s="202">
        <v>7.67</v>
      </c>
      <c r="D18" s="202">
        <v>8.23</v>
      </c>
      <c r="E18" s="203">
        <v>15</v>
      </c>
      <c r="F18" s="203" t="s">
        <v>94</v>
      </c>
      <c r="G18" s="203">
        <v>2</v>
      </c>
      <c r="H18" s="203" t="s">
        <v>94</v>
      </c>
      <c r="I18" s="204">
        <v>3</v>
      </c>
      <c r="J18" s="525" t="s">
        <v>275</v>
      </c>
    </row>
    <row r="19" spans="1:10">
      <c r="A19" t="s">
        <v>285</v>
      </c>
      <c r="B19" s="201">
        <v>41423</v>
      </c>
      <c r="C19" s="202">
        <v>7.34</v>
      </c>
      <c r="D19" s="202">
        <v>7.27</v>
      </c>
      <c r="E19" s="203">
        <v>335</v>
      </c>
      <c r="F19" s="203" t="s">
        <v>94</v>
      </c>
      <c r="G19" s="203">
        <v>68</v>
      </c>
      <c r="H19" s="203" t="s">
        <v>94</v>
      </c>
      <c r="I19" s="204">
        <v>3</v>
      </c>
      <c r="J19" s="525" t="s">
        <v>276</v>
      </c>
    </row>
    <row r="20" spans="1:10">
      <c r="A20" t="s">
        <v>285</v>
      </c>
      <c r="B20" s="201">
        <v>41429</v>
      </c>
      <c r="C20" s="202">
        <v>7.72</v>
      </c>
      <c r="D20" s="202">
        <v>7.29</v>
      </c>
      <c r="E20" s="203">
        <v>1720</v>
      </c>
      <c r="F20" s="203" t="s">
        <v>94</v>
      </c>
      <c r="G20" s="203">
        <v>86</v>
      </c>
      <c r="H20" s="203" t="s">
        <v>94</v>
      </c>
      <c r="I20" s="204">
        <v>2</v>
      </c>
      <c r="J20" s="525" t="s">
        <v>276</v>
      </c>
    </row>
    <row r="21" spans="1:10">
      <c r="A21" t="s">
        <v>285</v>
      </c>
      <c r="B21" s="201">
        <v>41436</v>
      </c>
      <c r="C21" s="202">
        <v>7.73</v>
      </c>
      <c r="D21" s="202">
        <v>7.44</v>
      </c>
      <c r="E21" s="203">
        <v>545</v>
      </c>
      <c r="F21" s="203" t="s">
        <v>94</v>
      </c>
      <c r="G21" s="203">
        <v>74</v>
      </c>
      <c r="H21" s="203" t="s">
        <v>94</v>
      </c>
      <c r="I21" s="204">
        <v>3.5</v>
      </c>
      <c r="J21" s="525" t="s">
        <v>276</v>
      </c>
    </row>
    <row r="22" spans="1:10">
      <c r="A22" t="s">
        <v>285</v>
      </c>
      <c r="B22" s="201">
        <v>41443</v>
      </c>
      <c r="C22" s="202">
        <v>7.15</v>
      </c>
      <c r="D22" s="202">
        <v>7</v>
      </c>
      <c r="E22" s="203">
        <v>100</v>
      </c>
      <c r="F22" s="203" t="s">
        <v>94</v>
      </c>
      <c r="G22" s="203">
        <v>13</v>
      </c>
      <c r="H22" s="203" t="s">
        <v>94</v>
      </c>
      <c r="I22" s="204">
        <v>1.5</v>
      </c>
      <c r="J22" s="525" t="s">
        <v>276</v>
      </c>
    </row>
    <row r="23" spans="1:10">
      <c r="A23" t="s">
        <v>285</v>
      </c>
      <c r="B23" s="201">
        <v>41450</v>
      </c>
      <c r="C23" s="202" t="s">
        <v>94</v>
      </c>
      <c r="D23" s="202" t="s">
        <v>94</v>
      </c>
      <c r="E23" s="203" t="s">
        <v>94</v>
      </c>
      <c r="F23" s="203" t="s">
        <v>94</v>
      </c>
      <c r="G23" s="203" t="s">
        <v>94</v>
      </c>
      <c r="H23" s="203" t="s">
        <v>94</v>
      </c>
      <c r="I23" s="204" t="s">
        <v>94</v>
      </c>
      <c r="J23" s="525" t="s">
        <v>275</v>
      </c>
    </row>
    <row r="24" spans="1:10">
      <c r="A24" t="s">
        <v>285</v>
      </c>
      <c r="B24" s="201">
        <v>41465</v>
      </c>
      <c r="C24" s="202">
        <v>6.93</v>
      </c>
      <c r="D24" s="202">
        <v>6.22</v>
      </c>
      <c r="E24" s="203">
        <v>32</v>
      </c>
      <c r="F24" s="203" t="s">
        <v>94</v>
      </c>
      <c r="G24" s="203">
        <v>2</v>
      </c>
      <c r="H24" s="203" t="s">
        <v>94</v>
      </c>
      <c r="I24" s="204">
        <v>3</v>
      </c>
      <c r="J24" s="525" t="s">
        <v>276</v>
      </c>
    </row>
    <row r="25" spans="1:10">
      <c r="A25" t="s">
        <v>285</v>
      </c>
      <c r="B25" s="201">
        <v>41471</v>
      </c>
      <c r="C25" s="202">
        <v>6.16</v>
      </c>
      <c r="D25" s="202">
        <v>5.63</v>
      </c>
      <c r="E25" s="203">
        <v>1180</v>
      </c>
      <c r="F25" s="203" t="s">
        <v>94</v>
      </c>
      <c r="G25" s="203">
        <v>44</v>
      </c>
      <c r="H25" s="203" t="s">
        <v>94</v>
      </c>
      <c r="I25" s="204">
        <v>3.5</v>
      </c>
      <c r="J25" s="525" t="s">
        <v>275</v>
      </c>
    </row>
    <row r="26" spans="1:10">
      <c r="A26" t="s">
        <v>285</v>
      </c>
      <c r="B26" s="201">
        <v>41478</v>
      </c>
      <c r="C26" s="202">
        <v>5.66</v>
      </c>
      <c r="D26" s="202">
        <v>5.87</v>
      </c>
      <c r="E26" s="203">
        <v>68</v>
      </c>
      <c r="F26" s="203" t="s">
        <v>94</v>
      </c>
      <c r="G26" s="203">
        <v>8</v>
      </c>
      <c r="H26" s="203" t="s">
        <v>94</v>
      </c>
      <c r="I26" s="204">
        <v>3</v>
      </c>
      <c r="J26" s="525" t="s">
        <v>276</v>
      </c>
    </row>
    <row r="27" spans="1:10">
      <c r="A27" t="s">
        <v>285</v>
      </c>
      <c r="B27" s="201">
        <v>41485</v>
      </c>
      <c r="C27" s="202">
        <v>5.61</v>
      </c>
      <c r="D27" s="202">
        <v>5.52</v>
      </c>
      <c r="E27" s="203">
        <v>32</v>
      </c>
      <c r="F27" s="203" t="s">
        <v>94</v>
      </c>
      <c r="G27" s="203">
        <v>3</v>
      </c>
      <c r="H27" s="203" t="s">
        <v>94</v>
      </c>
      <c r="I27" s="204">
        <v>3.5</v>
      </c>
      <c r="J27" s="525" t="s">
        <v>276</v>
      </c>
    </row>
    <row r="28" spans="1:10">
      <c r="A28" t="s">
        <v>285</v>
      </c>
      <c r="B28" s="201">
        <v>41492</v>
      </c>
      <c r="C28" s="202">
        <v>5.77</v>
      </c>
      <c r="D28" s="202">
        <v>5.72</v>
      </c>
      <c r="E28" s="203">
        <v>20</v>
      </c>
      <c r="F28" s="203" t="s">
        <v>94</v>
      </c>
      <c r="G28" s="203">
        <v>1</v>
      </c>
      <c r="H28" s="203" t="s">
        <v>94</v>
      </c>
      <c r="I28" s="204">
        <v>4</v>
      </c>
      <c r="J28" s="525" t="s">
        <v>275</v>
      </c>
    </row>
    <row r="29" spans="1:10">
      <c r="A29" t="s">
        <v>285</v>
      </c>
      <c r="B29" s="201">
        <v>41499</v>
      </c>
      <c r="C29" s="202">
        <v>5.0599999999999996</v>
      </c>
      <c r="D29" s="202">
        <v>5.5</v>
      </c>
      <c r="E29" s="203">
        <v>88</v>
      </c>
      <c r="F29" s="203" t="s">
        <v>94</v>
      </c>
      <c r="G29" s="203">
        <v>8</v>
      </c>
      <c r="H29" s="203" t="s">
        <v>94</v>
      </c>
      <c r="I29" s="204">
        <v>4</v>
      </c>
      <c r="J29" s="525" t="s">
        <v>276</v>
      </c>
    </row>
    <row r="30" spans="1:10">
      <c r="A30" t="s">
        <v>285</v>
      </c>
      <c r="B30" s="201">
        <v>41506</v>
      </c>
      <c r="C30" s="202">
        <v>5.34</v>
      </c>
      <c r="D30" s="202">
        <v>5.96</v>
      </c>
      <c r="E30" s="203">
        <v>30</v>
      </c>
      <c r="F30" s="203" t="s">
        <v>94</v>
      </c>
      <c r="G30" s="203">
        <v>2</v>
      </c>
      <c r="H30" s="203" t="s">
        <v>94</v>
      </c>
      <c r="I30" s="204">
        <v>3</v>
      </c>
      <c r="J30" s="525" t="s">
        <v>276</v>
      </c>
    </row>
    <row r="31" spans="1:10">
      <c r="A31" t="s">
        <v>285</v>
      </c>
      <c r="B31" s="201">
        <v>41513</v>
      </c>
      <c r="C31" s="202">
        <v>5.65</v>
      </c>
      <c r="D31" s="202">
        <v>5.35</v>
      </c>
      <c r="E31" s="203">
        <v>12</v>
      </c>
      <c r="F31" s="203" t="s">
        <v>94</v>
      </c>
      <c r="G31" s="203">
        <v>1</v>
      </c>
      <c r="H31" s="203" t="s">
        <v>94</v>
      </c>
      <c r="I31" s="204">
        <v>4</v>
      </c>
      <c r="J31" s="525" t="s">
        <v>276</v>
      </c>
    </row>
    <row r="32" spans="1:10">
      <c r="A32" t="s">
        <v>285</v>
      </c>
      <c r="B32" s="201">
        <v>41527</v>
      </c>
      <c r="C32" s="202">
        <v>6</v>
      </c>
      <c r="D32" s="202">
        <v>5.8</v>
      </c>
      <c r="E32" s="203">
        <v>8</v>
      </c>
      <c r="F32" s="203" t="s">
        <v>94</v>
      </c>
      <c r="G32" s="203">
        <v>1</v>
      </c>
      <c r="H32" s="203" t="s">
        <v>94</v>
      </c>
      <c r="I32" s="204">
        <v>4</v>
      </c>
      <c r="J32" s="525" t="s">
        <v>275</v>
      </c>
    </row>
    <row r="33" spans="1:10">
      <c r="A33" t="s">
        <v>285</v>
      </c>
      <c r="B33" s="201">
        <v>41534</v>
      </c>
      <c r="C33" s="202">
        <v>6.99</v>
      </c>
      <c r="D33" s="202">
        <v>6.09</v>
      </c>
      <c r="E33" s="203">
        <v>10</v>
      </c>
      <c r="F33" s="203" t="s">
        <v>94</v>
      </c>
      <c r="G33" s="203">
        <v>3</v>
      </c>
      <c r="H33" s="203" t="s">
        <v>94</v>
      </c>
      <c r="I33" s="204">
        <v>4</v>
      </c>
      <c r="J33" s="525" t="s">
        <v>275</v>
      </c>
    </row>
    <row r="34" spans="1:10">
      <c r="A34" t="s">
        <v>285</v>
      </c>
      <c r="B34" s="201">
        <v>41555</v>
      </c>
      <c r="C34" s="202">
        <v>6.71</v>
      </c>
      <c r="D34" s="202">
        <v>6.46</v>
      </c>
      <c r="E34" s="203">
        <v>88</v>
      </c>
      <c r="F34" s="203" t="s">
        <v>94</v>
      </c>
      <c r="G34" s="203">
        <v>12</v>
      </c>
      <c r="H34" s="203" t="s">
        <v>94</v>
      </c>
      <c r="I34" s="204">
        <v>4</v>
      </c>
      <c r="J34" s="525" t="s">
        <v>276</v>
      </c>
    </row>
    <row r="35" spans="1:10">
      <c r="A35" t="s">
        <v>285</v>
      </c>
      <c r="B35" s="201">
        <v>41592</v>
      </c>
      <c r="C35" s="202">
        <v>8.41</v>
      </c>
      <c r="D35" s="202">
        <v>8.18</v>
      </c>
      <c r="E35" s="203">
        <v>22</v>
      </c>
      <c r="F35" s="203" t="s">
        <v>94</v>
      </c>
      <c r="G35" s="203">
        <v>3</v>
      </c>
      <c r="H35" s="203" t="s">
        <v>94</v>
      </c>
      <c r="I35" s="204">
        <v>3</v>
      </c>
      <c r="J35" s="525" t="s">
        <v>275</v>
      </c>
    </row>
    <row r="36" spans="1:10">
      <c r="A36" t="s">
        <v>285</v>
      </c>
      <c r="B36" s="201">
        <v>41611</v>
      </c>
      <c r="C36" s="202">
        <v>8.83</v>
      </c>
      <c r="D36" s="202">
        <v>8.89</v>
      </c>
      <c r="E36" s="203">
        <v>20</v>
      </c>
      <c r="F36" s="203" t="s">
        <v>94</v>
      </c>
      <c r="G36" s="203">
        <v>5</v>
      </c>
      <c r="H36" s="203" t="s">
        <v>94</v>
      </c>
      <c r="I36" s="204">
        <v>4</v>
      </c>
      <c r="J36" s="525" t="s">
        <v>275</v>
      </c>
    </row>
    <row r="37" spans="1:10">
      <c r="A37" t="s">
        <v>285</v>
      </c>
      <c r="B37" s="201">
        <v>41652</v>
      </c>
      <c r="C37" s="202">
        <v>13.49</v>
      </c>
      <c r="D37" s="202">
        <v>10.02</v>
      </c>
      <c r="E37" s="203">
        <v>75</v>
      </c>
      <c r="F37" s="203" t="s">
        <v>94</v>
      </c>
      <c r="G37" s="203">
        <v>22</v>
      </c>
      <c r="H37" s="203" t="s">
        <v>94</v>
      </c>
      <c r="I37" s="204">
        <v>3</v>
      </c>
      <c r="J37" s="204" t="s">
        <v>276</v>
      </c>
    </row>
    <row r="38" spans="1:10">
      <c r="A38" t="s">
        <v>285</v>
      </c>
      <c r="B38" s="201">
        <v>41696</v>
      </c>
      <c r="C38" s="202">
        <v>12.01</v>
      </c>
      <c r="D38" s="202">
        <v>11.21</v>
      </c>
      <c r="E38" s="203">
        <v>32</v>
      </c>
      <c r="F38" s="203" t="s">
        <v>94</v>
      </c>
      <c r="G38" s="203">
        <v>3</v>
      </c>
      <c r="H38" s="203" t="s">
        <v>94</v>
      </c>
      <c r="I38" s="204">
        <v>2.5</v>
      </c>
      <c r="J38" s="204" t="s">
        <v>275</v>
      </c>
    </row>
    <row r="39" spans="1:10">
      <c r="A39" t="s">
        <v>285</v>
      </c>
      <c r="B39" s="201">
        <v>41703</v>
      </c>
      <c r="C39" s="202">
        <v>11.3</v>
      </c>
      <c r="D39" s="202">
        <v>11.41</v>
      </c>
      <c r="E39" s="203">
        <v>15</v>
      </c>
      <c r="F39" s="203" t="s">
        <v>94</v>
      </c>
      <c r="G39" s="203">
        <v>2</v>
      </c>
      <c r="H39" s="203" t="s">
        <v>94</v>
      </c>
      <c r="I39" s="204">
        <v>5</v>
      </c>
      <c r="J39" s="204" t="s">
        <v>275</v>
      </c>
    </row>
    <row r="40" spans="1:10">
      <c r="A40" t="s">
        <v>285</v>
      </c>
      <c r="B40" s="201">
        <v>41731</v>
      </c>
      <c r="C40" s="202">
        <v>11.86</v>
      </c>
      <c r="D40" s="202">
        <v>10.57</v>
      </c>
      <c r="E40" s="203">
        <v>40</v>
      </c>
      <c r="F40" s="203" t="s">
        <v>94</v>
      </c>
      <c r="G40" s="203">
        <v>43</v>
      </c>
      <c r="H40" s="203" t="s">
        <v>94</v>
      </c>
      <c r="I40" s="204">
        <v>2</v>
      </c>
      <c r="J40" s="204" t="s">
        <v>275</v>
      </c>
    </row>
    <row r="41" spans="1:10">
      <c r="A41" t="s">
        <v>285</v>
      </c>
      <c r="B41" s="201">
        <v>41780</v>
      </c>
      <c r="C41" s="202">
        <v>8.0399999999999991</v>
      </c>
      <c r="D41" s="202">
        <v>8</v>
      </c>
      <c r="E41" s="203">
        <v>212</v>
      </c>
      <c r="F41" s="203" t="s">
        <v>94</v>
      </c>
      <c r="G41" s="203">
        <v>20</v>
      </c>
      <c r="H41" s="203" t="s">
        <v>94</v>
      </c>
      <c r="I41" s="204">
        <v>1.5</v>
      </c>
      <c r="J41" s="204" t="s">
        <v>275</v>
      </c>
    </row>
    <row r="42" spans="1:10">
      <c r="A42" t="s">
        <v>285</v>
      </c>
      <c r="B42" s="201">
        <v>41794</v>
      </c>
      <c r="C42" s="202">
        <v>7.66</v>
      </c>
      <c r="D42" s="202">
        <v>7.42</v>
      </c>
      <c r="E42" s="203">
        <v>148</v>
      </c>
      <c r="F42" s="203" t="s">
        <v>94</v>
      </c>
      <c r="G42" s="203">
        <v>42</v>
      </c>
      <c r="H42" s="203" t="s">
        <v>94</v>
      </c>
      <c r="I42" s="204">
        <v>2</v>
      </c>
      <c r="J42" s="204" t="s">
        <v>276</v>
      </c>
    </row>
    <row r="43" spans="1:10">
      <c r="A43" t="s">
        <v>285</v>
      </c>
      <c r="B43" s="201">
        <v>41801</v>
      </c>
      <c r="C43" s="202">
        <v>8.23</v>
      </c>
      <c r="D43" s="202">
        <v>7.24</v>
      </c>
      <c r="E43" s="203">
        <v>116</v>
      </c>
      <c r="F43" s="203" t="s">
        <v>94</v>
      </c>
      <c r="G43" s="203">
        <v>2</v>
      </c>
      <c r="H43" s="203" t="s">
        <v>94</v>
      </c>
      <c r="I43" s="204">
        <v>4.5</v>
      </c>
      <c r="J43" s="204" t="s">
        <v>276</v>
      </c>
    </row>
    <row r="44" spans="1:10">
      <c r="A44" t="s">
        <v>285</v>
      </c>
      <c r="B44" s="201">
        <v>41808</v>
      </c>
      <c r="C44" s="202">
        <v>7.16</v>
      </c>
      <c r="D44" s="202">
        <v>7.07</v>
      </c>
      <c r="E44" s="203">
        <v>160</v>
      </c>
      <c r="F44" s="203" t="s">
        <v>94</v>
      </c>
      <c r="G44" s="203">
        <v>12</v>
      </c>
      <c r="H44" s="203" t="s">
        <v>94</v>
      </c>
      <c r="I44" s="204">
        <v>2.5</v>
      </c>
      <c r="J44" s="204" t="s">
        <v>275</v>
      </c>
    </row>
    <row r="45" spans="1:10">
      <c r="A45" t="s">
        <v>285</v>
      </c>
      <c r="B45" s="201">
        <v>41815</v>
      </c>
      <c r="C45" s="202">
        <v>7.48</v>
      </c>
      <c r="D45" s="202">
        <v>7.61</v>
      </c>
      <c r="E45" s="203">
        <v>8</v>
      </c>
      <c r="F45" s="203" t="s">
        <v>94</v>
      </c>
      <c r="G45" s="203">
        <v>1</v>
      </c>
      <c r="H45" s="203" t="s">
        <v>94</v>
      </c>
      <c r="I45" s="204">
        <v>3</v>
      </c>
      <c r="J45" s="204" t="s">
        <v>275</v>
      </c>
    </row>
    <row r="46" spans="1:10">
      <c r="A46" t="s">
        <v>285</v>
      </c>
      <c r="B46" s="201">
        <v>41822</v>
      </c>
      <c r="C46" s="202">
        <v>6.17</v>
      </c>
      <c r="D46" s="202">
        <v>6.07</v>
      </c>
      <c r="E46" s="203">
        <v>8</v>
      </c>
      <c r="F46" s="203" t="s">
        <v>94</v>
      </c>
      <c r="G46" s="203">
        <v>10</v>
      </c>
      <c r="H46" s="203" t="s">
        <v>94</v>
      </c>
      <c r="I46" s="204">
        <v>3.5</v>
      </c>
      <c r="J46" s="204" t="s">
        <v>275</v>
      </c>
    </row>
    <row r="47" spans="1:10">
      <c r="A47" t="s">
        <v>285</v>
      </c>
      <c r="B47" s="201">
        <v>41828</v>
      </c>
      <c r="C47" s="202">
        <v>6.36</v>
      </c>
      <c r="D47" s="202">
        <v>6.47</v>
      </c>
      <c r="E47" s="203">
        <v>30</v>
      </c>
      <c r="F47" s="203" t="s">
        <v>94</v>
      </c>
      <c r="G47" s="203">
        <v>3</v>
      </c>
      <c r="H47" s="203" t="s">
        <v>94</v>
      </c>
      <c r="I47" s="204">
        <v>3</v>
      </c>
      <c r="J47" s="204" t="s">
        <v>275</v>
      </c>
    </row>
    <row r="48" spans="1:10">
      <c r="A48" t="s">
        <v>285</v>
      </c>
      <c r="B48" s="201">
        <v>41835</v>
      </c>
      <c r="C48" s="202">
        <v>6.43</v>
      </c>
      <c r="D48" s="202">
        <v>6.14</v>
      </c>
      <c r="E48" s="203">
        <v>1660</v>
      </c>
      <c r="F48" s="203" t="s">
        <v>94</v>
      </c>
      <c r="G48" s="203">
        <v>42</v>
      </c>
      <c r="H48" s="203" t="s">
        <v>94</v>
      </c>
      <c r="I48" s="204">
        <v>4.5</v>
      </c>
      <c r="J48" s="204" t="s">
        <v>276</v>
      </c>
    </row>
    <row r="49" spans="1:10">
      <c r="A49" t="s">
        <v>285</v>
      </c>
      <c r="B49" s="201">
        <v>41843</v>
      </c>
      <c r="C49" s="202">
        <v>7.84</v>
      </c>
      <c r="D49" s="202">
        <v>6.27</v>
      </c>
      <c r="E49" s="203">
        <v>32</v>
      </c>
      <c r="F49" s="203" t="s">
        <v>94</v>
      </c>
      <c r="G49" s="203">
        <v>1</v>
      </c>
      <c r="H49" s="203" t="s">
        <v>94</v>
      </c>
      <c r="I49" s="204">
        <v>4</v>
      </c>
      <c r="J49" s="204" t="s">
        <v>275</v>
      </c>
    </row>
    <row r="50" spans="1:10">
      <c r="A50" t="s">
        <v>285</v>
      </c>
      <c r="B50" s="201">
        <v>41850</v>
      </c>
      <c r="C50" s="202">
        <v>5.71</v>
      </c>
      <c r="D50" s="202">
        <v>5.71</v>
      </c>
      <c r="E50" s="203">
        <v>74</v>
      </c>
      <c r="F50" s="203" t="s">
        <v>94</v>
      </c>
      <c r="G50" s="203">
        <v>1</v>
      </c>
      <c r="H50" s="203" t="s">
        <v>94</v>
      </c>
      <c r="I50" s="204">
        <v>4</v>
      </c>
      <c r="J50" s="204" t="s">
        <v>275</v>
      </c>
    </row>
    <row r="51" spans="1:10">
      <c r="A51" t="s">
        <v>285</v>
      </c>
      <c r="B51" s="201">
        <v>41857</v>
      </c>
      <c r="C51" s="202">
        <v>6.15</v>
      </c>
      <c r="D51" s="202">
        <v>5.65</v>
      </c>
      <c r="E51" s="203">
        <v>8</v>
      </c>
      <c r="F51" s="203" t="s">
        <v>94</v>
      </c>
      <c r="G51" s="203">
        <v>2</v>
      </c>
      <c r="H51" s="203" t="s">
        <v>94</v>
      </c>
      <c r="I51" s="204">
        <v>4</v>
      </c>
      <c r="J51" s="204" t="s">
        <v>275</v>
      </c>
    </row>
    <row r="52" spans="1:10">
      <c r="A52" t="s">
        <v>285</v>
      </c>
      <c r="B52" s="201">
        <v>41864</v>
      </c>
      <c r="C52" s="202">
        <v>6.09</v>
      </c>
      <c r="D52" s="202">
        <v>6.07</v>
      </c>
      <c r="E52" s="203">
        <v>32</v>
      </c>
      <c r="F52" s="203" t="s">
        <v>94</v>
      </c>
      <c r="G52" s="203">
        <v>6</v>
      </c>
      <c r="H52" s="203" t="s">
        <v>94</v>
      </c>
      <c r="I52" s="204">
        <v>4</v>
      </c>
      <c r="J52" s="204" t="s">
        <v>276</v>
      </c>
    </row>
    <row r="53" spans="1:10">
      <c r="A53" t="s">
        <v>285</v>
      </c>
      <c r="B53" s="201">
        <v>41871</v>
      </c>
      <c r="C53" s="202">
        <v>5.82</v>
      </c>
      <c r="D53" s="202">
        <v>5.39</v>
      </c>
      <c r="E53" s="203">
        <v>5</v>
      </c>
      <c r="F53" s="203" t="s">
        <v>94</v>
      </c>
      <c r="G53" s="203">
        <v>145</v>
      </c>
      <c r="H53" s="203" t="s">
        <v>94</v>
      </c>
      <c r="I53" s="204">
        <v>6</v>
      </c>
      <c r="J53" s="204" t="s">
        <v>275</v>
      </c>
    </row>
    <row r="54" spans="1:10">
      <c r="A54" t="s">
        <v>285</v>
      </c>
      <c r="B54" s="201">
        <v>41878</v>
      </c>
      <c r="C54" s="202">
        <v>5.9</v>
      </c>
      <c r="D54" s="202">
        <v>5.97</v>
      </c>
      <c r="E54" s="203">
        <v>9</v>
      </c>
      <c r="F54" s="203" t="s">
        <v>94</v>
      </c>
      <c r="G54" s="203">
        <v>1</v>
      </c>
      <c r="H54" s="203" t="s">
        <v>94</v>
      </c>
      <c r="I54" s="204">
        <v>6.5</v>
      </c>
      <c r="J54" s="204" t="s">
        <v>275</v>
      </c>
    </row>
    <row r="55" spans="1:10">
      <c r="A55" t="s">
        <v>285</v>
      </c>
      <c r="B55" s="201">
        <v>41892</v>
      </c>
      <c r="C55" s="202">
        <v>5.63</v>
      </c>
      <c r="D55" s="202">
        <v>5.64</v>
      </c>
      <c r="E55" s="203">
        <v>2</v>
      </c>
      <c r="F55" s="203" t="s">
        <v>94</v>
      </c>
      <c r="G55" s="203">
        <v>1</v>
      </c>
      <c r="H55" s="203" t="s">
        <v>94</v>
      </c>
      <c r="I55" s="204">
        <v>5</v>
      </c>
      <c r="J55" s="204" t="s">
        <v>275</v>
      </c>
    </row>
    <row r="56" spans="1:10">
      <c r="A56" t="s">
        <v>285</v>
      </c>
      <c r="B56" s="201">
        <v>41899</v>
      </c>
      <c r="C56" s="202">
        <v>5.72</v>
      </c>
      <c r="D56" s="202">
        <v>5.65</v>
      </c>
      <c r="E56" s="203">
        <v>120</v>
      </c>
      <c r="F56" s="203" t="s">
        <v>94</v>
      </c>
      <c r="G56" s="203">
        <v>24</v>
      </c>
      <c r="H56" s="203" t="s">
        <v>94</v>
      </c>
      <c r="I56" s="204">
        <v>5</v>
      </c>
      <c r="J56" s="204" t="s">
        <v>276</v>
      </c>
    </row>
    <row r="57" spans="1:10">
      <c r="A57" t="s">
        <v>285</v>
      </c>
      <c r="B57" s="201">
        <v>41906</v>
      </c>
      <c r="C57" s="202">
        <v>6.31</v>
      </c>
      <c r="D57" s="202">
        <v>6.07</v>
      </c>
      <c r="E57" s="203">
        <v>4</v>
      </c>
      <c r="F57" s="203" t="s">
        <v>94</v>
      </c>
      <c r="G57" s="203">
        <v>1</v>
      </c>
      <c r="H57" s="203" t="s">
        <v>94</v>
      </c>
      <c r="I57" s="204">
        <v>6.5</v>
      </c>
      <c r="J57" s="204" t="s">
        <v>275</v>
      </c>
    </row>
    <row r="58" spans="1:10">
      <c r="A58" t="s">
        <v>285</v>
      </c>
      <c r="B58" s="201">
        <v>41913</v>
      </c>
      <c r="C58" s="202">
        <v>5.29</v>
      </c>
      <c r="D58" s="202">
        <v>5.57</v>
      </c>
      <c r="E58" s="203">
        <v>38</v>
      </c>
      <c r="F58" s="203" t="s">
        <v>94</v>
      </c>
      <c r="G58" s="203">
        <v>1</v>
      </c>
      <c r="H58" s="203" t="s">
        <v>94</v>
      </c>
      <c r="I58" s="204">
        <v>5</v>
      </c>
      <c r="J58" s="204" t="s">
        <v>275</v>
      </c>
    </row>
    <row r="59" spans="1:10">
      <c r="A59" t="s">
        <v>285</v>
      </c>
      <c r="B59" s="201">
        <v>41956</v>
      </c>
      <c r="C59" s="202">
        <v>7.56</v>
      </c>
      <c r="D59" s="202">
        <v>7.26</v>
      </c>
      <c r="E59" s="203">
        <v>10</v>
      </c>
      <c r="F59" s="203" t="s">
        <v>94</v>
      </c>
      <c r="G59" s="203">
        <v>1</v>
      </c>
      <c r="H59" s="203" t="s">
        <v>94</v>
      </c>
      <c r="I59" s="204">
        <v>4</v>
      </c>
      <c r="J59" s="204" t="s">
        <v>275</v>
      </c>
    </row>
    <row r="60" spans="1:10">
      <c r="A60" t="s">
        <v>285</v>
      </c>
      <c r="B60" s="201">
        <v>41967</v>
      </c>
      <c r="C60" s="202">
        <v>8.0500000000000007</v>
      </c>
      <c r="D60" s="202">
        <v>8.65</v>
      </c>
      <c r="E60" s="203">
        <v>19</v>
      </c>
      <c r="F60" s="203" t="s">
        <v>94</v>
      </c>
      <c r="G60" s="203">
        <v>52</v>
      </c>
      <c r="H60" s="203" t="s">
        <v>94</v>
      </c>
      <c r="I60" s="204">
        <v>3</v>
      </c>
      <c r="J60" s="204" t="s">
        <v>276</v>
      </c>
    </row>
    <row r="61" spans="1:10">
      <c r="A61" t="s">
        <v>285</v>
      </c>
      <c r="B61" s="201">
        <v>41977</v>
      </c>
      <c r="C61" s="202">
        <v>7.09</v>
      </c>
      <c r="D61" s="202">
        <v>7.92</v>
      </c>
      <c r="E61" s="203">
        <v>2</v>
      </c>
      <c r="F61" s="203" t="s">
        <v>94</v>
      </c>
      <c r="G61" s="203">
        <v>13</v>
      </c>
      <c r="H61" s="203" t="s">
        <v>94</v>
      </c>
      <c r="I61" s="204">
        <v>3</v>
      </c>
      <c r="J61" s="204" t="s">
        <v>275</v>
      </c>
    </row>
    <row r="62" spans="1:10">
      <c r="A62" t="s">
        <v>285</v>
      </c>
      <c r="B62" s="201">
        <v>42011</v>
      </c>
      <c r="C62" s="202">
        <v>10.11</v>
      </c>
      <c r="D62" s="202">
        <v>9.59</v>
      </c>
      <c r="E62" s="203">
        <v>40</v>
      </c>
      <c r="F62" s="203" t="s">
        <v>94</v>
      </c>
      <c r="G62" s="203">
        <v>23</v>
      </c>
      <c r="H62" s="203" t="s">
        <v>94</v>
      </c>
      <c r="I62" s="204">
        <v>3</v>
      </c>
      <c r="J62" s="204" t="s">
        <v>275</v>
      </c>
    </row>
    <row r="63" spans="1:10">
      <c r="A63" t="s">
        <v>285</v>
      </c>
      <c r="B63" s="201">
        <v>42039</v>
      </c>
      <c r="C63" s="202">
        <v>11.51</v>
      </c>
      <c r="D63" s="202">
        <v>10.64</v>
      </c>
      <c r="E63" s="203">
        <v>52</v>
      </c>
      <c r="F63" s="203" t="s">
        <v>94</v>
      </c>
      <c r="G63" s="203">
        <v>18</v>
      </c>
      <c r="H63" s="203" t="s">
        <v>94</v>
      </c>
      <c r="I63" s="204">
        <v>3</v>
      </c>
      <c r="J63" s="204" t="s">
        <v>275</v>
      </c>
    </row>
    <row r="64" spans="1:10">
      <c r="A64" t="s">
        <v>285</v>
      </c>
      <c r="B64" s="201">
        <v>42082</v>
      </c>
      <c r="C64" s="202">
        <v>11.3</v>
      </c>
      <c r="D64" s="202">
        <v>11.05</v>
      </c>
      <c r="E64" s="203">
        <v>22</v>
      </c>
      <c r="F64" s="203" t="s">
        <v>94</v>
      </c>
      <c r="G64" s="203">
        <v>4</v>
      </c>
      <c r="H64" s="203" t="s">
        <v>94</v>
      </c>
      <c r="I64" s="204">
        <v>3.5</v>
      </c>
      <c r="J64" s="204" t="s">
        <v>275</v>
      </c>
    </row>
    <row r="65" spans="1:10">
      <c r="A65" t="s">
        <v>285</v>
      </c>
      <c r="B65" s="201">
        <v>42102</v>
      </c>
      <c r="C65" s="202">
        <v>10.19</v>
      </c>
      <c r="D65" s="202">
        <v>10.27</v>
      </c>
      <c r="E65" s="203">
        <v>32</v>
      </c>
      <c r="F65" s="203" t="s">
        <v>94</v>
      </c>
      <c r="G65" s="203">
        <v>24</v>
      </c>
      <c r="H65" s="203" t="s">
        <v>94</v>
      </c>
      <c r="I65" s="204">
        <v>3</v>
      </c>
      <c r="J65" s="204" t="s">
        <v>275</v>
      </c>
    </row>
    <row r="66" spans="1:10">
      <c r="A66" t="s">
        <v>285</v>
      </c>
      <c r="B66" s="201">
        <v>42144</v>
      </c>
      <c r="C66" s="202">
        <v>6.82</v>
      </c>
      <c r="D66" s="202">
        <v>7.4</v>
      </c>
      <c r="E66" s="203">
        <v>4</v>
      </c>
      <c r="F66" s="203" t="s">
        <v>94</v>
      </c>
      <c r="G66" s="203">
        <v>1</v>
      </c>
      <c r="H66" s="203" t="s">
        <v>94</v>
      </c>
      <c r="I66" s="204">
        <v>3</v>
      </c>
      <c r="J66" s="204" t="s">
        <v>275</v>
      </c>
    </row>
    <row r="67" spans="1:10">
      <c r="A67" t="s">
        <v>285</v>
      </c>
      <c r="B67" s="201">
        <v>42158</v>
      </c>
      <c r="C67" s="202">
        <v>7.81</v>
      </c>
      <c r="D67" s="202">
        <v>7.62</v>
      </c>
      <c r="E67" s="203">
        <v>96</v>
      </c>
      <c r="F67" s="203" t="s">
        <v>94</v>
      </c>
      <c r="G67" s="203">
        <v>4</v>
      </c>
      <c r="H67" s="203" t="s">
        <v>94</v>
      </c>
      <c r="I67" s="204">
        <v>3</v>
      </c>
      <c r="J67" s="204" t="s">
        <v>276</v>
      </c>
    </row>
    <row r="68" spans="1:10">
      <c r="A68" t="s">
        <v>285</v>
      </c>
      <c r="B68" s="201">
        <v>42164</v>
      </c>
      <c r="C68" s="202">
        <v>6.58</v>
      </c>
      <c r="D68" s="202">
        <v>6.58</v>
      </c>
      <c r="E68" s="203">
        <v>8</v>
      </c>
      <c r="F68" s="203" t="s">
        <v>94</v>
      </c>
      <c r="G68" s="203">
        <v>2</v>
      </c>
      <c r="H68" s="203" t="s">
        <v>94</v>
      </c>
      <c r="I68" s="204">
        <v>3</v>
      </c>
      <c r="J68" s="204" t="s">
        <v>275</v>
      </c>
    </row>
    <row r="69" spans="1:10">
      <c r="A69" t="s">
        <v>285</v>
      </c>
      <c r="B69" s="201">
        <v>42172</v>
      </c>
      <c r="C69" s="202">
        <v>6.47</v>
      </c>
      <c r="D69" s="202">
        <v>6.62</v>
      </c>
      <c r="E69" s="203">
        <v>92</v>
      </c>
      <c r="F69" s="203" t="s">
        <v>94</v>
      </c>
      <c r="G69" s="203">
        <v>16</v>
      </c>
      <c r="H69" s="203" t="s">
        <v>94</v>
      </c>
      <c r="I69" s="204">
        <v>3</v>
      </c>
      <c r="J69" s="204" t="s">
        <v>276</v>
      </c>
    </row>
    <row r="70" spans="1:10">
      <c r="A70" t="s">
        <v>285</v>
      </c>
      <c r="B70" s="201">
        <v>42179</v>
      </c>
      <c r="C70" s="202">
        <v>6.38</v>
      </c>
      <c r="D70" s="202">
        <v>6.53</v>
      </c>
      <c r="E70" s="203">
        <v>40</v>
      </c>
      <c r="F70" s="203" t="s">
        <v>94</v>
      </c>
      <c r="G70" s="203">
        <v>12</v>
      </c>
      <c r="H70" s="203" t="s">
        <v>94</v>
      </c>
      <c r="I70" s="204">
        <v>3</v>
      </c>
      <c r="J70" s="204" t="s">
        <v>276</v>
      </c>
    </row>
    <row r="71" spans="1:10">
      <c r="A71" t="s">
        <v>285</v>
      </c>
      <c r="B71" s="201">
        <v>42186</v>
      </c>
      <c r="C71" s="202">
        <v>6.62</v>
      </c>
      <c r="D71" s="202">
        <v>6.4</v>
      </c>
      <c r="E71" s="203">
        <v>48</v>
      </c>
      <c r="F71" s="203" t="s">
        <v>94</v>
      </c>
      <c r="G71" s="203">
        <v>4</v>
      </c>
      <c r="H71" s="203" t="s">
        <v>94</v>
      </c>
      <c r="I71" s="204">
        <v>3.5</v>
      </c>
      <c r="J71" s="204" t="s">
        <v>276</v>
      </c>
    </row>
    <row r="72" spans="1:10">
      <c r="A72" t="s">
        <v>285</v>
      </c>
      <c r="B72" s="201">
        <v>42200</v>
      </c>
      <c r="C72" s="202">
        <v>6.45</v>
      </c>
      <c r="D72" s="202">
        <v>6.47</v>
      </c>
      <c r="E72" s="203">
        <v>164</v>
      </c>
      <c r="F72" s="203" t="s">
        <v>94</v>
      </c>
      <c r="G72" s="203">
        <v>24</v>
      </c>
      <c r="H72" s="203" t="s">
        <v>94</v>
      </c>
      <c r="I72" s="204">
        <v>3.5</v>
      </c>
      <c r="J72" s="204" t="s">
        <v>275</v>
      </c>
    </row>
    <row r="73" spans="1:10">
      <c r="A73" t="s">
        <v>285</v>
      </c>
      <c r="B73" s="201">
        <v>42207</v>
      </c>
      <c r="C73" s="202">
        <v>6.21</v>
      </c>
      <c r="D73" s="202">
        <v>5.36</v>
      </c>
      <c r="E73" s="203">
        <v>15</v>
      </c>
      <c r="F73" s="203" t="s">
        <v>94</v>
      </c>
      <c r="G73" s="203">
        <v>2</v>
      </c>
      <c r="H73" s="203" t="s">
        <v>94</v>
      </c>
      <c r="I73" s="204">
        <v>2</v>
      </c>
      <c r="J73" s="204" t="s">
        <v>275</v>
      </c>
    </row>
    <row r="74" spans="1:10">
      <c r="A74" t="s">
        <v>285</v>
      </c>
      <c r="B74" s="201">
        <v>42214</v>
      </c>
      <c r="C74" s="202">
        <v>5.46</v>
      </c>
      <c r="D74" s="202">
        <v>5.0599999999999996</v>
      </c>
      <c r="E74" s="203">
        <v>4</v>
      </c>
      <c r="F74" s="203" t="s">
        <v>94</v>
      </c>
      <c r="G74" s="203">
        <v>1</v>
      </c>
      <c r="H74" s="203" t="s">
        <v>94</v>
      </c>
      <c r="I74" s="204">
        <v>5</v>
      </c>
      <c r="J74" s="204" t="s">
        <v>275</v>
      </c>
    </row>
    <row r="75" spans="1:10">
      <c r="A75" t="s">
        <v>285</v>
      </c>
      <c r="B75" s="201">
        <v>42221</v>
      </c>
      <c r="C75" s="202">
        <v>7.02</v>
      </c>
      <c r="D75" s="202">
        <v>6.6</v>
      </c>
      <c r="E75" s="203">
        <v>4</v>
      </c>
      <c r="F75" s="203" t="s">
        <v>94</v>
      </c>
      <c r="G75" s="203">
        <v>1</v>
      </c>
      <c r="H75" s="203" t="s">
        <v>94</v>
      </c>
      <c r="I75" s="204">
        <v>4</v>
      </c>
      <c r="J75" s="204" t="s">
        <v>275</v>
      </c>
    </row>
    <row r="76" spans="1:10">
      <c r="A76" t="s">
        <v>285</v>
      </c>
      <c r="B76" s="201">
        <v>42227</v>
      </c>
      <c r="C76" s="202">
        <v>6.2</v>
      </c>
      <c r="D76" s="202">
        <v>6.28</v>
      </c>
      <c r="E76" s="203">
        <v>5</v>
      </c>
      <c r="F76" s="203" t="s">
        <v>94</v>
      </c>
      <c r="G76" s="203">
        <v>2</v>
      </c>
      <c r="H76" s="203" t="s">
        <v>94</v>
      </c>
      <c r="I76" s="204">
        <v>4</v>
      </c>
      <c r="J76" s="204" t="s">
        <v>276</v>
      </c>
    </row>
    <row r="77" spans="1:10">
      <c r="A77" t="s">
        <v>285</v>
      </c>
      <c r="B77" s="201">
        <v>42235</v>
      </c>
      <c r="C77" s="202">
        <v>5.51</v>
      </c>
      <c r="D77" s="202">
        <v>5.51</v>
      </c>
      <c r="E77" s="203">
        <v>18</v>
      </c>
      <c r="F77" s="203" t="s">
        <v>94</v>
      </c>
      <c r="G77" s="203">
        <v>1</v>
      </c>
      <c r="H77" s="203" t="s">
        <v>94</v>
      </c>
      <c r="I77" s="204">
        <v>4</v>
      </c>
      <c r="J77" s="204" t="s">
        <v>275</v>
      </c>
    </row>
    <row r="78" spans="1:10">
      <c r="A78" t="s">
        <v>285</v>
      </c>
      <c r="B78" s="201">
        <v>42242</v>
      </c>
      <c r="C78" s="202">
        <v>5.71</v>
      </c>
      <c r="D78" s="202">
        <v>5.55</v>
      </c>
      <c r="E78" s="203">
        <v>4</v>
      </c>
      <c r="F78" s="203" t="s">
        <v>94</v>
      </c>
      <c r="G78" s="203">
        <v>1</v>
      </c>
      <c r="H78" s="203" t="s">
        <v>94</v>
      </c>
      <c r="I78" s="204">
        <v>4.5</v>
      </c>
      <c r="J78" s="204" t="s">
        <v>275</v>
      </c>
    </row>
    <row r="79" spans="1:10">
      <c r="A79" t="s">
        <v>285</v>
      </c>
      <c r="B79" s="201">
        <v>42249</v>
      </c>
      <c r="C79" s="202">
        <v>4.6900000000000004</v>
      </c>
      <c r="D79" s="202">
        <v>4.78</v>
      </c>
      <c r="E79" s="203">
        <v>22</v>
      </c>
      <c r="F79" s="203" t="s">
        <v>94</v>
      </c>
      <c r="G79" s="203">
        <v>1</v>
      </c>
      <c r="H79" s="203" t="s">
        <v>94</v>
      </c>
      <c r="I79" s="204">
        <v>5</v>
      </c>
      <c r="J79" s="204" t="s">
        <v>275</v>
      </c>
    </row>
    <row r="80" spans="1:10">
      <c r="A80" t="s">
        <v>285</v>
      </c>
      <c r="B80" s="201">
        <v>42263</v>
      </c>
      <c r="C80" s="202">
        <v>4.83</v>
      </c>
      <c r="D80" s="202">
        <v>5.32</v>
      </c>
      <c r="E80" s="203">
        <v>4</v>
      </c>
      <c r="F80" s="203" t="s">
        <v>94</v>
      </c>
      <c r="G80" s="203">
        <v>1</v>
      </c>
      <c r="H80" s="203" t="s">
        <v>94</v>
      </c>
      <c r="I80" s="204">
        <v>5</v>
      </c>
      <c r="J80" s="204" t="s">
        <v>275</v>
      </c>
    </row>
    <row r="81" spans="1:10">
      <c r="A81" t="s">
        <v>285</v>
      </c>
      <c r="B81" s="201">
        <v>42270</v>
      </c>
      <c r="C81" s="202">
        <v>5.41</v>
      </c>
      <c r="D81" s="202">
        <v>5.75</v>
      </c>
      <c r="E81" s="203">
        <v>4</v>
      </c>
      <c r="F81" s="203" t="s">
        <v>94</v>
      </c>
      <c r="G81" s="203">
        <v>2</v>
      </c>
      <c r="H81" s="203" t="s">
        <v>94</v>
      </c>
      <c r="I81" s="204">
        <v>5</v>
      </c>
      <c r="J81" s="204" t="s">
        <v>275</v>
      </c>
    </row>
    <row r="82" spans="1:10">
      <c r="A82" t="s">
        <v>285</v>
      </c>
      <c r="B82" s="201">
        <v>42284</v>
      </c>
      <c r="C82" s="202">
        <v>7.25</v>
      </c>
      <c r="D82" s="202">
        <v>6.53</v>
      </c>
      <c r="E82" s="203">
        <v>10</v>
      </c>
      <c r="F82" s="203" t="s">
        <v>94</v>
      </c>
      <c r="G82" s="203">
        <v>1</v>
      </c>
      <c r="H82" s="203" t="s">
        <v>94</v>
      </c>
      <c r="I82" s="204">
        <v>4</v>
      </c>
      <c r="J82" s="204" t="s">
        <v>275</v>
      </c>
    </row>
    <row r="83" spans="1:10">
      <c r="A83" t="s">
        <v>285</v>
      </c>
      <c r="B83" s="201">
        <v>42298</v>
      </c>
      <c r="C83" s="202">
        <v>7.05</v>
      </c>
      <c r="D83" s="202">
        <v>7.25</v>
      </c>
      <c r="E83" s="203">
        <v>12</v>
      </c>
      <c r="F83" s="203" t="s">
        <v>94</v>
      </c>
      <c r="G83" s="203">
        <v>2</v>
      </c>
      <c r="H83" s="203" t="s">
        <v>94</v>
      </c>
      <c r="I83" s="204">
        <v>5</v>
      </c>
      <c r="J83" s="204" t="s">
        <v>275</v>
      </c>
    </row>
    <row r="84" spans="1:10">
      <c r="A84" t="s">
        <v>285</v>
      </c>
      <c r="B84" s="201">
        <v>42305</v>
      </c>
      <c r="C84" s="202">
        <v>8.02</v>
      </c>
      <c r="D84" s="202">
        <v>7.54</v>
      </c>
      <c r="E84" s="203">
        <v>4</v>
      </c>
      <c r="F84" s="203" t="s">
        <v>94</v>
      </c>
      <c r="G84" s="203">
        <v>1</v>
      </c>
      <c r="H84" s="203" t="s">
        <v>94</v>
      </c>
      <c r="I84" s="204">
        <v>3</v>
      </c>
      <c r="J84" s="204" t="s">
        <v>275</v>
      </c>
    </row>
    <row r="85" spans="1:10">
      <c r="A85" t="s">
        <v>285</v>
      </c>
      <c r="B85" s="201">
        <v>42317</v>
      </c>
      <c r="C85" s="202">
        <v>6.89</v>
      </c>
      <c r="D85" s="202">
        <v>6.36</v>
      </c>
      <c r="E85" s="203">
        <v>18</v>
      </c>
      <c r="F85" s="203" t="s">
        <v>94</v>
      </c>
      <c r="G85" s="203">
        <v>1</v>
      </c>
      <c r="H85" s="203" t="s">
        <v>94</v>
      </c>
      <c r="I85" s="204">
        <v>6</v>
      </c>
      <c r="J85" s="204" t="s">
        <v>275</v>
      </c>
    </row>
    <row r="86" spans="1:10">
      <c r="A86" t="s">
        <v>285</v>
      </c>
      <c r="B86" s="201">
        <v>42341</v>
      </c>
      <c r="C86" s="202">
        <v>8.7899999999999991</v>
      </c>
      <c r="D86" s="202">
        <v>8.14</v>
      </c>
      <c r="E86" s="203">
        <v>92</v>
      </c>
      <c r="F86" s="203" t="s">
        <v>94</v>
      </c>
      <c r="G86" s="203">
        <v>24</v>
      </c>
      <c r="H86" s="203" t="s">
        <v>94</v>
      </c>
      <c r="I86" s="204">
        <v>2.5</v>
      </c>
      <c r="J86" s="204" t="s">
        <v>276</v>
      </c>
    </row>
    <row r="87" spans="1:10">
      <c r="A87" t="s">
        <v>285</v>
      </c>
      <c r="B87" s="201">
        <v>42380</v>
      </c>
      <c r="C87" s="202">
        <v>8.08</v>
      </c>
      <c r="D87" s="202">
        <v>8.0299999999999994</v>
      </c>
      <c r="E87" s="203">
        <v>218</v>
      </c>
      <c r="F87" s="203" t="s">
        <v>94</v>
      </c>
      <c r="G87" s="203">
        <v>108</v>
      </c>
      <c r="H87" s="203" t="s">
        <v>94</v>
      </c>
      <c r="I87" s="204">
        <v>2.5</v>
      </c>
      <c r="J87" s="204" t="s">
        <v>93</v>
      </c>
    </row>
    <row r="88" spans="1:10">
      <c r="A88" t="s">
        <v>285</v>
      </c>
      <c r="B88" s="201">
        <v>42403</v>
      </c>
      <c r="C88" s="202">
        <v>9.15</v>
      </c>
      <c r="D88" s="202">
        <v>8.44</v>
      </c>
      <c r="E88" s="203">
        <v>20</v>
      </c>
      <c r="F88" s="203" t="s">
        <v>94</v>
      </c>
      <c r="G88" s="203">
        <v>6</v>
      </c>
      <c r="H88" s="203" t="s">
        <v>94</v>
      </c>
      <c r="I88" s="204">
        <v>3.5</v>
      </c>
      <c r="J88" s="204" t="s">
        <v>93</v>
      </c>
    </row>
    <row r="89" spans="1:10">
      <c r="A89" t="s">
        <v>285</v>
      </c>
      <c r="B89" s="201">
        <v>42444</v>
      </c>
      <c r="C89" s="202">
        <v>9.84</v>
      </c>
      <c r="D89" s="202">
        <v>9.43</v>
      </c>
      <c r="E89" s="203">
        <v>65</v>
      </c>
      <c r="F89" s="203" t="s">
        <v>94</v>
      </c>
      <c r="G89" s="203">
        <v>18</v>
      </c>
      <c r="H89" s="203" t="s">
        <v>94</v>
      </c>
      <c r="I89" s="204">
        <v>2</v>
      </c>
      <c r="J89" s="204" t="s">
        <v>93</v>
      </c>
    </row>
    <row r="90" spans="1:10">
      <c r="A90" t="s">
        <v>285</v>
      </c>
      <c r="B90" s="201">
        <v>42507</v>
      </c>
      <c r="C90" s="202">
        <v>8.4700000000000006</v>
      </c>
      <c r="D90" s="202">
        <v>8.16</v>
      </c>
      <c r="E90" s="203">
        <v>4</v>
      </c>
      <c r="F90" s="203" t="s">
        <v>94</v>
      </c>
      <c r="G90" s="203">
        <v>1</v>
      </c>
      <c r="H90" s="203" t="s">
        <v>94</v>
      </c>
      <c r="I90" s="204">
        <v>3.5</v>
      </c>
      <c r="J90" s="204" t="s">
        <v>93</v>
      </c>
    </row>
    <row r="91" spans="1:10">
      <c r="A91" t="s">
        <v>285</v>
      </c>
      <c r="B91" s="201">
        <v>42514</v>
      </c>
      <c r="C91" s="202">
        <v>8.91</v>
      </c>
      <c r="D91" s="202" t="s">
        <v>94</v>
      </c>
      <c r="E91" s="203">
        <v>2</v>
      </c>
      <c r="F91" s="203" t="s">
        <v>94</v>
      </c>
      <c r="G91" s="203">
        <v>2</v>
      </c>
      <c r="H91" s="203" t="s">
        <v>94</v>
      </c>
      <c r="I91" s="204">
        <v>4</v>
      </c>
      <c r="J91" s="204" t="s">
        <v>93</v>
      </c>
    </row>
    <row r="92" spans="1:10">
      <c r="A92" t="s">
        <v>285</v>
      </c>
      <c r="B92" s="201">
        <v>42522</v>
      </c>
      <c r="C92" s="202">
        <v>7.76</v>
      </c>
      <c r="D92" s="202" t="s">
        <v>94</v>
      </c>
      <c r="E92" s="203">
        <v>48</v>
      </c>
      <c r="F92" s="203" t="s">
        <v>94</v>
      </c>
      <c r="G92" s="203">
        <v>2</v>
      </c>
      <c r="H92" s="203" t="s">
        <v>94</v>
      </c>
      <c r="I92" s="204">
        <v>4</v>
      </c>
      <c r="J92" s="204" t="s">
        <v>93</v>
      </c>
    </row>
    <row r="93" spans="1:10">
      <c r="A93" t="s">
        <v>285</v>
      </c>
      <c r="B93" s="201">
        <v>42528</v>
      </c>
      <c r="C93" s="202">
        <v>7.2</v>
      </c>
      <c r="D93" s="202" t="s">
        <v>94</v>
      </c>
      <c r="E93" s="203">
        <v>10</v>
      </c>
      <c r="F93" s="203" t="s">
        <v>94</v>
      </c>
      <c r="G93" s="203">
        <v>2</v>
      </c>
      <c r="H93" s="203" t="s">
        <v>94</v>
      </c>
      <c r="I93" s="204">
        <v>3</v>
      </c>
      <c r="J93" s="204" t="s">
        <v>93</v>
      </c>
    </row>
    <row r="94" spans="1:10">
      <c r="A94" t="s">
        <v>285</v>
      </c>
      <c r="B94" s="201">
        <v>42535</v>
      </c>
      <c r="C94" s="202">
        <v>7.21</v>
      </c>
      <c r="D94" s="202" t="s">
        <v>94</v>
      </c>
      <c r="E94" s="203">
        <v>2</v>
      </c>
      <c r="F94" s="203" t="s">
        <v>94</v>
      </c>
      <c r="G94" s="203">
        <v>1</v>
      </c>
      <c r="H94" s="203" t="s">
        <v>94</v>
      </c>
      <c r="I94" s="204">
        <v>3</v>
      </c>
      <c r="J94" s="204" t="s">
        <v>93</v>
      </c>
    </row>
    <row r="95" spans="1:10">
      <c r="A95" t="s">
        <v>285</v>
      </c>
      <c r="B95" s="201">
        <v>42542</v>
      </c>
      <c r="C95" s="202">
        <v>7.84</v>
      </c>
      <c r="D95" s="202">
        <v>7.89</v>
      </c>
      <c r="E95" s="203">
        <v>2</v>
      </c>
      <c r="F95" s="203" t="s">
        <v>94</v>
      </c>
      <c r="G95" s="203">
        <v>1</v>
      </c>
      <c r="H95" s="203" t="s">
        <v>94</v>
      </c>
      <c r="I95" s="204">
        <v>6</v>
      </c>
      <c r="J95" s="204" t="s">
        <v>93</v>
      </c>
    </row>
    <row r="96" spans="1:10">
      <c r="A96" t="s">
        <v>285</v>
      </c>
      <c r="B96" s="201">
        <v>42549</v>
      </c>
      <c r="C96" s="202">
        <v>6.34</v>
      </c>
      <c r="D96" s="202">
        <v>6.32</v>
      </c>
      <c r="E96" s="203">
        <v>860</v>
      </c>
      <c r="F96" s="203" t="s">
        <v>94</v>
      </c>
      <c r="G96" s="203">
        <v>160</v>
      </c>
      <c r="H96" s="203" t="s">
        <v>94</v>
      </c>
      <c r="I96" s="204">
        <v>5</v>
      </c>
      <c r="J96" s="204" t="s">
        <v>93</v>
      </c>
    </row>
    <row r="97" spans="1:10">
      <c r="A97" t="s">
        <v>285</v>
      </c>
      <c r="B97" s="201">
        <v>42557</v>
      </c>
      <c r="C97" s="202">
        <v>6.75</v>
      </c>
      <c r="D97" s="202">
        <v>6.43</v>
      </c>
      <c r="E97" s="203">
        <v>84</v>
      </c>
      <c r="F97" s="203" t="s">
        <v>94</v>
      </c>
      <c r="G97" s="203">
        <v>4</v>
      </c>
      <c r="H97" s="203" t="s">
        <v>94</v>
      </c>
      <c r="I97" s="204">
        <v>4</v>
      </c>
      <c r="J97" s="204" t="s">
        <v>93</v>
      </c>
    </row>
    <row r="98" spans="1:10">
      <c r="A98" t="s">
        <v>285</v>
      </c>
      <c r="B98" s="201">
        <v>42563</v>
      </c>
      <c r="C98" s="202">
        <v>4.59</v>
      </c>
      <c r="D98" s="202">
        <v>5.89</v>
      </c>
      <c r="E98" s="203">
        <v>32</v>
      </c>
      <c r="F98" s="203" t="s">
        <v>94</v>
      </c>
      <c r="G98" s="203">
        <v>1</v>
      </c>
      <c r="H98" s="203" t="s">
        <v>94</v>
      </c>
      <c r="I98" s="204">
        <v>3.5</v>
      </c>
      <c r="J98" s="204" t="s">
        <v>93</v>
      </c>
    </row>
    <row r="99" spans="1:10">
      <c r="A99" t="s">
        <v>285</v>
      </c>
      <c r="B99" s="201">
        <v>42570</v>
      </c>
      <c r="C99" s="202">
        <v>5.57</v>
      </c>
      <c r="D99" s="202">
        <v>5.3</v>
      </c>
      <c r="E99" s="203">
        <v>92</v>
      </c>
      <c r="F99" s="203" t="s">
        <v>94</v>
      </c>
      <c r="G99" s="203">
        <v>8</v>
      </c>
      <c r="H99" s="203" t="s">
        <v>94</v>
      </c>
      <c r="I99" s="204">
        <v>3.5</v>
      </c>
      <c r="J99" s="204" t="s">
        <v>93</v>
      </c>
    </row>
    <row r="100" spans="1:10">
      <c r="A100" t="s">
        <v>285</v>
      </c>
      <c r="B100" s="201">
        <v>42584</v>
      </c>
      <c r="C100" s="202">
        <v>5.42</v>
      </c>
      <c r="D100" s="202">
        <v>5.74</v>
      </c>
      <c r="E100" s="203">
        <v>92</v>
      </c>
      <c r="F100" s="203" t="s">
        <v>94</v>
      </c>
      <c r="G100" s="203">
        <v>8</v>
      </c>
      <c r="H100" s="203" t="s">
        <v>94</v>
      </c>
      <c r="I100" s="204">
        <v>5</v>
      </c>
      <c r="J100" s="204" t="s">
        <v>93</v>
      </c>
    </row>
    <row r="101" spans="1:10">
      <c r="A101" t="s">
        <v>285</v>
      </c>
      <c r="B101" s="201">
        <v>42592</v>
      </c>
      <c r="C101" s="202">
        <v>5.43</v>
      </c>
      <c r="D101" s="202">
        <v>4.57</v>
      </c>
      <c r="E101" s="203">
        <v>132</v>
      </c>
      <c r="F101" s="203" t="s">
        <v>94</v>
      </c>
      <c r="G101" s="203">
        <v>2</v>
      </c>
      <c r="H101" s="203" t="s">
        <v>94</v>
      </c>
      <c r="I101" s="204">
        <v>5</v>
      </c>
      <c r="J101" s="204" t="s">
        <v>93</v>
      </c>
    </row>
    <row r="102" spans="1:10">
      <c r="A102" t="s">
        <v>285</v>
      </c>
      <c r="B102" s="201">
        <v>42599</v>
      </c>
      <c r="C102" s="202">
        <v>5.52</v>
      </c>
      <c r="D102" s="202">
        <v>5.32</v>
      </c>
      <c r="E102" s="203">
        <v>44</v>
      </c>
      <c r="F102" s="203" t="s">
        <v>94</v>
      </c>
      <c r="G102" s="203">
        <v>2</v>
      </c>
      <c r="H102" s="203" t="s">
        <v>94</v>
      </c>
      <c r="I102" s="204">
        <v>3.5</v>
      </c>
      <c r="J102" s="204" t="s">
        <v>93</v>
      </c>
    </row>
    <row r="103" spans="1:10">
      <c r="A103" t="s">
        <v>285</v>
      </c>
      <c r="B103" s="201">
        <v>42606</v>
      </c>
      <c r="C103" s="202">
        <v>5.01</v>
      </c>
      <c r="D103" s="202">
        <v>4.97</v>
      </c>
      <c r="E103" s="203">
        <v>12</v>
      </c>
      <c r="F103" s="203" t="s">
        <v>94</v>
      </c>
      <c r="G103" s="203">
        <v>3</v>
      </c>
      <c r="H103" s="203" t="s">
        <v>94</v>
      </c>
      <c r="I103" s="204">
        <v>4.5</v>
      </c>
      <c r="J103" s="204" t="s">
        <v>93</v>
      </c>
    </row>
    <row r="104" spans="1:10">
      <c r="A104" t="s">
        <v>285</v>
      </c>
      <c r="B104" s="201">
        <v>42613</v>
      </c>
      <c r="C104" s="202">
        <v>5.91</v>
      </c>
      <c r="D104" s="202">
        <v>4.12</v>
      </c>
      <c r="E104" s="203">
        <v>8</v>
      </c>
      <c r="F104" s="203" t="s">
        <v>94</v>
      </c>
      <c r="G104" s="203">
        <v>1</v>
      </c>
      <c r="H104" s="203" t="s">
        <v>94</v>
      </c>
      <c r="I104" s="204">
        <v>4.5</v>
      </c>
      <c r="J104" s="204" t="s">
        <v>93</v>
      </c>
    </row>
    <row r="105" spans="1:10">
      <c r="A105" t="s">
        <v>285</v>
      </c>
      <c r="B105" s="201">
        <v>42620</v>
      </c>
      <c r="C105" s="202">
        <v>4.99</v>
      </c>
      <c r="D105" s="202">
        <v>5.35</v>
      </c>
      <c r="E105" s="203">
        <v>8</v>
      </c>
      <c r="F105" s="203" t="s">
        <v>94</v>
      </c>
      <c r="G105" s="203">
        <v>1</v>
      </c>
      <c r="H105" s="203" t="s">
        <v>94</v>
      </c>
      <c r="I105" s="204">
        <v>3.5</v>
      </c>
      <c r="J105" s="204" t="s">
        <v>93</v>
      </c>
    </row>
    <row r="106" spans="1:10">
      <c r="A106" t="s">
        <v>285</v>
      </c>
      <c r="B106" s="201">
        <v>42626</v>
      </c>
      <c r="C106" s="202">
        <v>4.58</v>
      </c>
      <c r="D106" s="202">
        <v>5.95</v>
      </c>
      <c r="E106" s="203">
        <v>8</v>
      </c>
      <c r="F106" s="203" t="s">
        <v>94</v>
      </c>
      <c r="G106" s="203">
        <v>1</v>
      </c>
      <c r="H106" s="203" t="s">
        <v>94</v>
      </c>
      <c r="I106" s="204">
        <v>3</v>
      </c>
      <c r="J106" s="204" t="s">
        <v>93</v>
      </c>
    </row>
    <row r="107" spans="1:10">
      <c r="A107" t="s">
        <v>285</v>
      </c>
      <c r="B107" s="201">
        <v>42633</v>
      </c>
      <c r="C107" s="202">
        <v>5.51</v>
      </c>
      <c r="D107" s="202">
        <v>5.71</v>
      </c>
      <c r="E107" s="203">
        <v>44</v>
      </c>
      <c r="F107" s="203" t="s">
        <v>94</v>
      </c>
      <c r="G107" s="203">
        <v>28</v>
      </c>
      <c r="H107" s="203" t="s">
        <v>94</v>
      </c>
      <c r="I107" s="204">
        <v>4</v>
      </c>
      <c r="J107" s="204" t="s">
        <v>93</v>
      </c>
    </row>
    <row r="108" spans="1:10">
      <c r="A108" t="s">
        <v>285</v>
      </c>
      <c r="B108" s="201">
        <v>42640</v>
      </c>
      <c r="C108" s="202">
        <v>5.75</v>
      </c>
      <c r="D108" s="202">
        <v>5.74</v>
      </c>
      <c r="E108" s="203">
        <v>20</v>
      </c>
      <c r="F108" s="203" t="s">
        <v>94</v>
      </c>
      <c r="G108" s="203">
        <v>2</v>
      </c>
      <c r="H108" s="203" t="s">
        <v>94</v>
      </c>
      <c r="I108" s="204">
        <v>5.5</v>
      </c>
      <c r="J108" s="204" t="s">
        <v>93</v>
      </c>
    </row>
    <row r="109" spans="1:10">
      <c r="A109" t="s">
        <v>285</v>
      </c>
      <c r="B109" s="201">
        <v>42647</v>
      </c>
      <c r="C109" s="202">
        <v>6</v>
      </c>
      <c r="D109" s="202">
        <v>6.1</v>
      </c>
      <c r="E109" s="203">
        <v>8</v>
      </c>
      <c r="F109" s="203" t="s">
        <v>94</v>
      </c>
      <c r="G109" s="203">
        <v>1</v>
      </c>
      <c r="H109" s="203" t="s">
        <v>94</v>
      </c>
      <c r="I109" s="204">
        <v>6</v>
      </c>
      <c r="J109" s="204" t="s">
        <v>93</v>
      </c>
    </row>
    <row r="110" spans="1:10">
      <c r="A110" t="s">
        <v>285</v>
      </c>
      <c r="B110" s="201">
        <v>42656</v>
      </c>
      <c r="C110" s="202">
        <v>6.97</v>
      </c>
      <c r="D110" s="202">
        <v>6.67</v>
      </c>
      <c r="E110" s="203">
        <v>16</v>
      </c>
      <c r="F110" s="203" t="s">
        <v>94</v>
      </c>
      <c r="G110" s="203">
        <v>1</v>
      </c>
      <c r="H110" s="203" t="s">
        <v>94</v>
      </c>
      <c r="I110" s="204">
        <v>5</v>
      </c>
      <c r="J110" s="204" t="s">
        <v>93</v>
      </c>
    </row>
    <row r="111" spans="1:10">
      <c r="A111" t="s">
        <v>285</v>
      </c>
      <c r="B111" s="201">
        <v>42661</v>
      </c>
      <c r="C111" s="202">
        <v>6.69</v>
      </c>
      <c r="D111" s="202">
        <v>6.35</v>
      </c>
      <c r="E111" s="203">
        <v>4</v>
      </c>
      <c r="F111" s="203" t="s">
        <v>94</v>
      </c>
      <c r="G111" s="203">
        <v>1</v>
      </c>
      <c r="H111" s="203" t="s">
        <v>94</v>
      </c>
      <c r="I111" s="204">
        <v>4.5</v>
      </c>
      <c r="J111" s="204" t="s">
        <v>93</v>
      </c>
    </row>
    <row r="112" spans="1:10">
      <c r="A112" t="s">
        <v>285</v>
      </c>
      <c r="B112" s="201">
        <v>42675</v>
      </c>
      <c r="C112" s="202">
        <v>7.21</v>
      </c>
      <c r="D112" s="202">
        <v>7.21</v>
      </c>
      <c r="E112" s="203">
        <v>28</v>
      </c>
      <c r="F112" s="203" t="s">
        <v>94</v>
      </c>
      <c r="G112" s="203">
        <v>6</v>
      </c>
      <c r="H112" s="203" t="s">
        <v>94</v>
      </c>
      <c r="I112" s="204">
        <v>5.5</v>
      </c>
      <c r="J112" s="204" t="s">
        <v>93</v>
      </c>
    </row>
    <row r="113" spans="1:10">
      <c r="A113" t="s">
        <v>285</v>
      </c>
      <c r="B113" s="201">
        <v>42717</v>
      </c>
      <c r="C113" s="202">
        <v>7.52</v>
      </c>
      <c r="D113" s="202">
        <v>7.81</v>
      </c>
      <c r="E113" s="203">
        <v>44</v>
      </c>
      <c r="F113" s="203" t="s">
        <v>94</v>
      </c>
      <c r="G113" s="203">
        <v>44</v>
      </c>
      <c r="H113" s="203" t="s">
        <v>94</v>
      </c>
      <c r="I113" s="204">
        <v>2.5</v>
      </c>
      <c r="J113" s="204" t="s">
        <v>93</v>
      </c>
    </row>
    <row r="114" spans="1:10">
      <c r="A114" t="s">
        <v>285</v>
      </c>
      <c r="B114" s="201">
        <v>42754</v>
      </c>
      <c r="C114" s="202">
        <v>10.75</v>
      </c>
      <c r="D114" s="202">
        <v>9.7200000000000006</v>
      </c>
      <c r="E114" s="203">
        <v>50</v>
      </c>
      <c r="F114" s="203" t="s">
        <v>94</v>
      </c>
      <c r="G114" s="203">
        <v>28</v>
      </c>
      <c r="H114" s="203" t="s">
        <v>94</v>
      </c>
      <c r="I114" s="204">
        <v>2.5</v>
      </c>
      <c r="J114" s="203" t="s">
        <v>276</v>
      </c>
    </row>
    <row r="115" spans="1:10">
      <c r="A115" t="s">
        <v>285</v>
      </c>
      <c r="B115" s="201">
        <v>42781</v>
      </c>
      <c r="C115" s="202">
        <v>11.84</v>
      </c>
      <c r="D115" s="202">
        <v>11.32</v>
      </c>
      <c r="E115" s="203">
        <v>12</v>
      </c>
      <c r="F115" s="203" t="s">
        <v>94</v>
      </c>
      <c r="G115" s="203">
        <v>7</v>
      </c>
      <c r="H115" s="203" t="s">
        <v>94</v>
      </c>
      <c r="I115" s="204">
        <v>3</v>
      </c>
      <c r="J115" s="203" t="s">
        <v>275</v>
      </c>
    </row>
    <row r="116" spans="1:10">
      <c r="A116" t="s">
        <v>285</v>
      </c>
      <c r="B116" s="201">
        <v>42802</v>
      </c>
      <c r="C116" s="202">
        <v>10.79</v>
      </c>
      <c r="D116" s="202">
        <v>10.199999999999999</v>
      </c>
      <c r="E116" s="203">
        <v>8</v>
      </c>
      <c r="F116" s="203" t="s">
        <v>94</v>
      </c>
      <c r="G116" s="203">
        <v>10</v>
      </c>
      <c r="H116" s="203" t="s">
        <v>94</v>
      </c>
      <c r="I116" s="204">
        <v>2</v>
      </c>
      <c r="J116" s="549" t="s">
        <v>276</v>
      </c>
    </row>
    <row r="117" spans="1:10">
      <c r="A117" t="s">
        <v>285</v>
      </c>
      <c r="B117" s="201">
        <v>42829</v>
      </c>
      <c r="C117" s="202">
        <v>11.35</v>
      </c>
      <c r="D117" s="202">
        <v>10.220000000000001</v>
      </c>
      <c r="E117" s="203">
        <v>490</v>
      </c>
      <c r="F117" s="203" t="s">
        <v>94</v>
      </c>
      <c r="G117" s="203">
        <v>460</v>
      </c>
      <c r="H117" s="203" t="s">
        <v>94</v>
      </c>
      <c r="I117" s="204">
        <v>2</v>
      </c>
      <c r="J117" s="549" t="s">
        <v>276</v>
      </c>
    </row>
    <row r="118" spans="1:10">
      <c r="A118" t="s">
        <v>285</v>
      </c>
      <c r="B118" s="201">
        <v>42878</v>
      </c>
      <c r="C118" s="202">
        <v>7.89</v>
      </c>
      <c r="D118" s="202">
        <v>8.24</v>
      </c>
      <c r="E118" s="203">
        <v>60</v>
      </c>
      <c r="F118" s="203" t="s">
        <v>94</v>
      </c>
      <c r="G118" s="203">
        <v>14</v>
      </c>
      <c r="H118" s="203" t="s">
        <v>94</v>
      </c>
      <c r="I118" s="204">
        <v>2</v>
      </c>
      <c r="J118" s="549" t="s">
        <v>276</v>
      </c>
    </row>
    <row r="119" spans="1:10">
      <c r="A119" t="s">
        <v>285</v>
      </c>
      <c r="B119" s="201">
        <v>42887</v>
      </c>
      <c r="C119" s="202">
        <v>6.69</v>
      </c>
      <c r="D119" s="202">
        <v>6.92</v>
      </c>
      <c r="E119" s="203">
        <v>32</v>
      </c>
      <c r="F119" s="203" t="s">
        <v>94</v>
      </c>
      <c r="G119" s="203">
        <v>3</v>
      </c>
      <c r="H119" s="203" t="s">
        <v>94</v>
      </c>
      <c r="I119" s="204">
        <v>1.5</v>
      </c>
      <c r="J119" s="549" t="s">
        <v>275</v>
      </c>
    </row>
    <row r="120" spans="1:10">
      <c r="A120" t="s">
        <v>285</v>
      </c>
      <c r="B120" s="201">
        <v>42892</v>
      </c>
      <c r="C120" s="202">
        <v>7.3</v>
      </c>
      <c r="D120" s="202">
        <v>7.39</v>
      </c>
      <c r="E120" s="203">
        <v>24</v>
      </c>
      <c r="F120" s="203" t="s">
        <v>94</v>
      </c>
      <c r="G120" s="203">
        <v>8</v>
      </c>
      <c r="H120" s="203" t="s">
        <v>94</v>
      </c>
      <c r="I120" s="204">
        <v>2</v>
      </c>
      <c r="J120" s="549" t="s">
        <v>276</v>
      </c>
    </row>
    <row r="121" spans="1:10">
      <c r="A121" t="s">
        <v>285</v>
      </c>
      <c r="B121" s="201">
        <v>42899</v>
      </c>
      <c r="C121" s="202">
        <v>7.25</v>
      </c>
      <c r="D121" s="202">
        <v>7.62</v>
      </c>
      <c r="E121" s="203">
        <v>28</v>
      </c>
      <c r="F121" s="203" t="s">
        <v>94</v>
      </c>
      <c r="G121" s="203">
        <v>1</v>
      </c>
      <c r="H121" s="203" t="s">
        <v>94</v>
      </c>
      <c r="I121" s="204">
        <v>3</v>
      </c>
      <c r="J121" s="549" t="s">
        <v>275</v>
      </c>
    </row>
    <row r="122" spans="1:10">
      <c r="A122" t="s">
        <v>285</v>
      </c>
      <c r="B122" s="201">
        <v>42906</v>
      </c>
      <c r="C122" s="202">
        <v>6.59</v>
      </c>
      <c r="D122" s="202">
        <v>6.54</v>
      </c>
      <c r="E122" s="203">
        <v>450</v>
      </c>
      <c r="F122" s="203" t="s">
        <v>94</v>
      </c>
      <c r="G122" s="203">
        <v>58</v>
      </c>
      <c r="H122" s="203" t="s">
        <v>94</v>
      </c>
      <c r="I122" s="204">
        <v>3</v>
      </c>
      <c r="J122" s="549" t="s">
        <v>276</v>
      </c>
    </row>
    <row r="123" spans="1:10">
      <c r="A123" t="s">
        <v>285</v>
      </c>
      <c r="B123" s="201">
        <v>42913</v>
      </c>
      <c r="C123" s="202">
        <v>6.94</v>
      </c>
      <c r="D123" s="202">
        <v>6.42</v>
      </c>
      <c r="E123" s="203">
        <v>28</v>
      </c>
      <c r="F123" s="203" t="s">
        <v>94</v>
      </c>
      <c r="G123" s="203">
        <v>2</v>
      </c>
      <c r="H123" s="203" t="s">
        <v>94</v>
      </c>
      <c r="I123" s="204">
        <v>3</v>
      </c>
      <c r="J123" s="549" t="s">
        <v>276</v>
      </c>
    </row>
    <row r="124" spans="1:10">
      <c r="A124" t="s">
        <v>285</v>
      </c>
      <c r="B124" s="201">
        <v>42927</v>
      </c>
      <c r="C124" s="202">
        <v>7.23</v>
      </c>
      <c r="D124" s="202">
        <v>7.07</v>
      </c>
      <c r="E124" s="203">
        <v>16</v>
      </c>
      <c r="F124" s="203" t="s">
        <v>94</v>
      </c>
      <c r="G124" s="203">
        <v>1</v>
      </c>
      <c r="H124" s="203" t="s">
        <v>94</v>
      </c>
      <c r="I124" s="204">
        <v>3.5</v>
      </c>
      <c r="J124" s="549" t="s">
        <v>275</v>
      </c>
    </row>
    <row r="125" spans="1:10">
      <c r="A125" t="s">
        <v>285</v>
      </c>
      <c r="B125" s="201">
        <v>42934</v>
      </c>
      <c r="C125" s="202">
        <v>5</v>
      </c>
      <c r="D125" s="202">
        <v>4.8600000000000003</v>
      </c>
      <c r="E125" s="203">
        <v>10</v>
      </c>
      <c r="F125" s="203" t="s">
        <v>94</v>
      </c>
      <c r="G125" s="203">
        <v>1</v>
      </c>
      <c r="H125" s="203" t="s">
        <v>94</v>
      </c>
      <c r="I125" s="204">
        <v>3</v>
      </c>
      <c r="J125" s="549" t="s">
        <v>275</v>
      </c>
    </row>
    <row r="126" spans="1:10">
      <c r="A126" t="s">
        <v>285</v>
      </c>
      <c r="B126" s="201">
        <v>42948</v>
      </c>
      <c r="C126" s="202">
        <v>6.79</v>
      </c>
      <c r="D126" s="202">
        <v>5.98</v>
      </c>
      <c r="E126" s="203">
        <v>40</v>
      </c>
      <c r="F126" s="203" t="s">
        <v>94</v>
      </c>
      <c r="G126" s="203">
        <v>6</v>
      </c>
      <c r="H126" s="203" t="s">
        <v>94</v>
      </c>
      <c r="I126" s="204">
        <v>3.5</v>
      </c>
      <c r="J126" s="549" t="s">
        <v>275</v>
      </c>
    </row>
    <row r="127" spans="1:10">
      <c r="A127" t="s">
        <v>285</v>
      </c>
      <c r="B127" s="201">
        <v>42955</v>
      </c>
      <c r="C127" s="202">
        <v>5.72</v>
      </c>
      <c r="D127" s="202">
        <v>5.23</v>
      </c>
      <c r="E127" s="203">
        <v>48</v>
      </c>
      <c r="F127" s="203" t="s">
        <v>94</v>
      </c>
      <c r="G127" s="203">
        <v>4</v>
      </c>
      <c r="H127" s="203" t="s">
        <v>94</v>
      </c>
      <c r="I127" s="204">
        <v>3</v>
      </c>
      <c r="J127" s="549" t="s">
        <v>276</v>
      </c>
    </row>
    <row r="128" spans="1:10">
      <c r="A128" t="s">
        <v>285</v>
      </c>
      <c r="B128" s="201">
        <v>42962</v>
      </c>
      <c r="C128" s="202">
        <v>5.62</v>
      </c>
      <c r="D128" s="202">
        <v>5.7</v>
      </c>
      <c r="E128" s="203">
        <v>8</v>
      </c>
      <c r="F128" s="203" t="s">
        <v>94</v>
      </c>
      <c r="G128" s="203">
        <v>4</v>
      </c>
      <c r="H128" s="203" t="s">
        <v>94</v>
      </c>
      <c r="I128" s="204">
        <v>4.5</v>
      </c>
      <c r="J128" s="549" t="s">
        <v>276</v>
      </c>
    </row>
    <row r="129" spans="1:10">
      <c r="A129" t="s">
        <v>285</v>
      </c>
      <c r="B129" s="201">
        <v>42969</v>
      </c>
      <c r="C129" s="202">
        <v>4.83</v>
      </c>
      <c r="D129" s="202">
        <v>4.8899999999999997</v>
      </c>
      <c r="E129" s="203">
        <v>4</v>
      </c>
      <c r="F129" s="203" t="s">
        <v>94</v>
      </c>
      <c r="G129" s="203">
        <v>1</v>
      </c>
      <c r="H129" s="203" t="s">
        <v>94</v>
      </c>
      <c r="I129" s="204">
        <v>3</v>
      </c>
      <c r="J129" s="549" t="s">
        <v>275</v>
      </c>
    </row>
    <row r="130" spans="1:10">
      <c r="A130" t="s">
        <v>285</v>
      </c>
      <c r="B130" s="201">
        <v>42976</v>
      </c>
      <c r="C130" s="202">
        <v>5.99</v>
      </c>
      <c r="D130" s="202">
        <v>5.44</v>
      </c>
      <c r="E130" s="203">
        <v>56</v>
      </c>
      <c r="F130" s="203" t="s">
        <v>94</v>
      </c>
      <c r="G130" s="203">
        <v>4</v>
      </c>
      <c r="H130" s="203" t="s">
        <v>94</v>
      </c>
      <c r="I130" s="204">
        <v>3.5</v>
      </c>
      <c r="J130" s="549" t="s">
        <v>275</v>
      </c>
    </row>
    <row r="131" spans="1:10">
      <c r="A131" t="s">
        <v>285</v>
      </c>
      <c r="B131" s="201">
        <v>42990</v>
      </c>
      <c r="C131" s="202">
        <v>5.94</v>
      </c>
      <c r="D131" s="202">
        <v>6.36</v>
      </c>
      <c r="E131" s="203">
        <v>8</v>
      </c>
      <c r="F131" s="203" t="s">
        <v>94</v>
      </c>
      <c r="G131" s="203">
        <v>2</v>
      </c>
      <c r="H131" s="203" t="s">
        <v>94</v>
      </c>
      <c r="I131" s="204">
        <v>4</v>
      </c>
      <c r="J131" s="549" t="s">
        <v>275</v>
      </c>
    </row>
    <row r="132" spans="1:10">
      <c r="A132" t="s">
        <v>285</v>
      </c>
      <c r="B132" s="201">
        <v>42997</v>
      </c>
      <c r="C132" s="202">
        <v>10.16</v>
      </c>
      <c r="D132" s="202">
        <v>10.15</v>
      </c>
      <c r="E132" s="203">
        <v>4</v>
      </c>
      <c r="F132" s="203" t="s">
        <v>94</v>
      </c>
      <c r="G132" s="203">
        <v>1</v>
      </c>
      <c r="H132" s="203" t="s">
        <v>94</v>
      </c>
      <c r="I132" s="204">
        <v>4</v>
      </c>
      <c r="J132" s="549" t="s">
        <v>275</v>
      </c>
    </row>
    <row r="133" spans="1:10">
      <c r="A133" t="s">
        <v>285</v>
      </c>
      <c r="B133" s="201">
        <v>43005</v>
      </c>
      <c r="C133" s="202">
        <v>5.86</v>
      </c>
      <c r="D133" s="202">
        <v>5.79</v>
      </c>
      <c r="E133" s="203">
        <v>4</v>
      </c>
      <c r="F133" s="203" t="s">
        <v>94</v>
      </c>
      <c r="G133" s="203">
        <v>3</v>
      </c>
      <c r="H133" s="203" t="s">
        <v>94</v>
      </c>
      <c r="I133" s="204">
        <v>4</v>
      </c>
      <c r="J133" s="549" t="s">
        <v>275</v>
      </c>
    </row>
    <row r="134" spans="1:10">
      <c r="A134" t="s">
        <v>285</v>
      </c>
      <c r="B134" s="201">
        <v>43011</v>
      </c>
      <c r="C134" s="202">
        <v>6.37</v>
      </c>
      <c r="D134" s="202">
        <v>6.34</v>
      </c>
      <c r="E134" s="203">
        <v>4</v>
      </c>
      <c r="F134" s="203" t="s">
        <v>94</v>
      </c>
      <c r="G134" s="203">
        <v>1</v>
      </c>
      <c r="H134" s="203" t="s">
        <v>94</v>
      </c>
      <c r="I134" s="204">
        <v>4</v>
      </c>
      <c r="J134" s="549" t="s">
        <v>275</v>
      </c>
    </row>
    <row r="135" spans="1:10">
      <c r="A135" t="s">
        <v>285</v>
      </c>
      <c r="B135" s="201">
        <v>43018</v>
      </c>
      <c r="C135" s="202">
        <v>5.5</v>
      </c>
      <c r="D135" s="202">
        <v>5.62</v>
      </c>
      <c r="E135" s="203">
        <v>76</v>
      </c>
      <c r="F135" s="203" t="s">
        <v>94</v>
      </c>
      <c r="G135" s="203">
        <v>24</v>
      </c>
      <c r="H135" s="203" t="s">
        <v>94</v>
      </c>
      <c r="I135" s="204">
        <v>5</v>
      </c>
      <c r="J135" s="549" t="s">
        <v>276</v>
      </c>
    </row>
    <row r="136" spans="1:10">
      <c r="A136" t="s">
        <v>285</v>
      </c>
      <c r="B136" s="201">
        <v>43025</v>
      </c>
      <c r="C136" s="202">
        <v>5.95</v>
      </c>
      <c r="D136" s="202">
        <v>6.29</v>
      </c>
      <c r="E136" s="203">
        <v>8</v>
      </c>
      <c r="F136" s="203" t="s">
        <v>94</v>
      </c>
      <c r="G136" s="203">
        <v>1</v>
      </c>
      <c r="H136" s="203" t="s">
        <v>94</v>
      </c>
      <c r="I136" s="204">
        <v>4</v>
      </c>
      <c r="J136" s="549" t="s">
        <v>275</v>
      </c>
    </row>
    <row r="137" spans="1:10">
      <c r="A137" t="s">
        <v>285</v>
      </c>
      <c r="B137" s="201">
        <v>43059</v>
      </c>
      <c r="C137" s="202">
        <v>8.69</v>
      </c>
      <c r="D137" s="202">
        <v>8.23</v>
      </c>
      <c r="E137" s="203">
        <v>16</v>
      </c>
      <c r="F137" s="203" t="s">
        <v>94</v>
      </c>
      <c r="G137" s="203">
        <v>9</v>
      </c>
      <c r="H137" s="203" t="s">
        <v>94</v>
      </c>
      <c r="I137" s="204">
        <v>2.5</v>
      </c>
      <c r="J137" s="549" t="s">
        <v>275</v>
      </c>
    </row>
    <row r="138" spans="1:10">
      <c r="A138" t="s">
        <v>285</v>
      </c>
      <c r="B138" s="526">
        <v>43074</v>
      </c>
      <c r="C138" s="202">
        <v>8.18</v>
      </c>
      <c r="D138" s="202">
        <v>8.6</v>
      </c>
      <c r="E138" s="203">
        <v>4</v>
      </c>
      <c r="F138" s="203" t="s">
        <v>94</v>
      </c>
      <c r="G138" s="203">
        <v>4</v>
      </c>
      <c r="H138" s="203" t="s">
        <v>94</v>
      </c>
      <c r="I138" s="204">
        <v>3.5</v>
      </c>
      <c r="J138" s="549" t="s">
        <v>275</v>
      </c>
    </row>
  </sheetData>
  <mergeCells count="7">
    <mergeCell ref="C1:O1"/>
    <mergeCell ref="C2:O2"/>
    <mergeCell ref="C3:O3"/>
    <mergeCell ref="C4:O4"/>
    <mergeCell ref="C10:D10"/>
    <mergeCell ref="E10:F10"/>
    <mergeCell ref="G10:H1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38"/>
  <sheetViews>
    <sheetView topLeftCell="A106" zoomScale="85" zoomScaleNormal="85" workbookViewId="0">
      <selection activeCell="A114" sqref="A114:J138"/>
    </sheetView>
  </sheetViews>
  <sheetFormatPr defaultRowHeight="15"/>
  <cols>
    <col min="2" max="2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122" t="s">
        <v>286</v>
      </c>
    </row>
    <row r="9" spans="1:15" ht="15.75" thickBot="1"/>
    <row r="10" spans="1:15">
      <c r="A10" s="186"/>
      <c r="B10" s="187"/>
      <c r="C10" s="736" t="s">
        <v>261</v>
      </c>
      <c r="D10" s="737"/>
      <c r="E10" s="736" t="s">
        <v>262</v>
      </c>
      <c r="F10" s="737"/>
      <c r="G10" s="736" t="s">
        <v>263</v>
      </c>
      <c r="H10" s="737"/>
      <c r="I10" s="188" t="s">
        <v>264</v>
      </c>
      <c r="J10" s="188" t="s">
        <v>265</v>
      </c>
    </row>
    <row r="11" spans="1:15">
      <c r="A11" s="189"/>
      <c r="B11" s="190"/>
      <c r="C11" s="191" t="s">
        <v>266</v>
      </c>
      <c r="D11" s="192"/>
      <c r="E11" s="191" t="s">
        <v>267</v>
      </c>
      <c r="F11" s="192"/>
      <c r="G11" s="191" t="s">
        <v>267</v>
      </c>
      <c r="H11" s="192"/>
      <c r="I11" s="193" t="s">
        <v>268</v>
      </c>
      <c r="J11" s="193" t="s">
        <v>269</v>
      </c>
    </row>
    <row r="12" spans="1:15">
      <c r="A12" s="194" t="s">
        <v>270</v>
      </c>
      <c r="B12" s="195" t="s">
        <v>271</v>
      </c>
      <c r="C12" s="196" t="s">
        <v>35</v>
      </c>
      <c r="D12" s="197" t="s">
        <v>272</v>
      </c>
      <c r="E12" s="198" t="s">
        <v>35</v>
      </c>
      <c r="F12" s="199" t="s">
        <v>272</v>
      </c>
      <c r="G12" s="198" t="s">
        <v>35</v>
      </c>
      <c r="H12" s="199" t="s">
        <v>272</v>
      </c>
      <c r="I12" s="200" t="s">
        <v>273</v>
      </c>
      <c r="J12" s="200"/>
    </row>
    <row r="13" spans="1:15">
      <c r="A13" t="s">
        <v>287</v>
      </c>
      <c r="B13" s="201">
        <v>41282</v>
      </c>
      <c r="C13" s="202">
        <v>10.32</v>
      </c>
      <c r="D13" s="202">
        <v>9.6999999999999993</v>
      </c>
      <c r="E13" s="203">
        <v>16</v>
      </c>
      <c r="F13" s="203" t="s">
        <v>94</v>
      </c>
      <c r="G13" s="203">
        <v>5</v>
      </c>
      <c r="H13" s="203" t="s">
        <v>94</v>
      </c>
      <c r="I13" s="204">
        <v>3</v>
      </c>
      <c r="J13" s="525" t="s">
        <v>275</v>
      </c>
    </row>
    <row r="14" spans="1:15">
      <c r="A14" t="s">
        <v>287</v>
      </c>
      <c r="B14" s="201">
        <v>41289</v>
      </c>
      <c r="C14" s="202">
        <v>10.039999999999999</v>
      </c>
      <c r="D14" s="202">
        <v>9.5399999999999991</v>
      </c>
      <c r="E14" s="203">
        <v>18</v>
      </c>
      <c r="F14" s="203" t="s">
        <v>94</v>
      </c>
      <c r="G14" s="203">
        <v>8</v>
      </c>
      <c r="H14" s="203" t="s">
        <v>94</v>
      </c>
      <c r="I14" s="204">
        <v>3.5</v>
      </c>
      <c r="J14" s="525" t="s">
        <v>275</v>
      </c>
    </row>
    <row r="15" spans="1:15">
      <c r="A15" t="s">
        <v>287</v>
      </c>
      <c r="B15" s="201">
        <v>41310</v>
      </c>
      <c r="C15" s="202">
        <v>11.49</v>
      </c>
      <c r="D15" s="202">
        <v>10.09</v>
      </c>
      <c r="E15" s="203">
        <v>30</v>
      </c>
      <c r="F15" s="203" t="s">
        <v>94</v>
      </c>
      <c r="G15" s="203">
        <v>6</v>
      </c>
      <c r="H15" s="203" t="s">
        <v>94</v>
      </c>
      <c r="I15" s="204">
        <v>3.5</v>
      </c>
      <c r="J15" s="525" t="s">
        <v>275</v>
      </c>
    </row>
    <row r="16" spans="1:15">
      <c r="A16" t="s">
        <v>287</v>
      </c>
      <c r="B16" s="201">
        <v>41339</v>
      </c>
      <c r="C16" s="202">
        <v>11.19</v>
      </c>
      <c r="D16" s="202">
        <v>10.86</v>
      </c>
      <c r="E16" s="203">
        <v>4</v>
      </c>
      <c r="F16" s="203" t="s">
        <v>94</v>
      </c>
      <c r="G16" s="203">
        <v>5</v>
      </c>
      <c r="H16" s="203" t="s">
        <v>94</v>
      </c>
      <c r="I16" s="204">
        <v>3</v>
      </c>
      <c r="J16" s="525" t="s">
        <v>275</v>
      </c>
    </row>
    <row r="17" spans="1:10">
      <c r="A17" t="s">
        <v>287</v>
      </c>
      <c r="B17" s="201">
        <v>41366</v>
      </c>
      <c r="C17" s="202">
        <v>10.86</v>
      </c>
      <c r="D17" s="202">
        <v>10.85</v>
      </c>
      <c r="E17" s="203">
        <v>4</v>
      </c>
      <c r="F17" s="203" t="s">
        <v>94</v>
      </c>
      <c r="G17" s="203">
        <v>1</v>
      </c>
      <c r="H17" s="203" t="s">
        <v>94</v>
      </c>
      <c r="I17" s="204">
        <v>2.5</v>
      </c>
      <c r="J17" s="525" t="s">
        <v>275</v>
      </c>
    </row>
    <row r="18" spans="1:10">
      <c r="A18" t="s">
        <v>287</v>
      </c>
      <c r="B18" s="201">
        <v>41415</v>
      </c>
      <c r="C18" s="202">
        <v>8.2899999999999991</v>
      </c>
      <c r="D18" s="202">
        <v>8.09</v>
      </c>
      <c r="E18" s="203">
        <v>10</v>
      </c>
      <c r="F18" s="203" t="s">
        <v>94</v>
      </c>
      <c r="G18" s="203">
        <v>2</v>
      </c>
      <c r="H18" s="203" t="s">
        <v>94</v>
      </c>
      <c r="I18" s="204">
        <v>4</v>
      </c>
      <c r="J18" s="525" t="s">
        <v>275</v>
      </c>
    </row>
    <row r="19" spans="1:10">
      <c r="A19" t="s">
        <v>287</v>
      </c>
      <c r="B19" s="201">
        <v>41423</v>
      </c>
      <c r="C19" s="202">
        <v>7.25</v>
      </c>
      <c r="D19" s="202">
        <v>7.78</v>
      </c>
      <c r="E19" s="203">
        <v>235</v>
      </c>
      <c r="F19" s="203" t="s">
        <v>94</v>
      </c>
      <c r="G19" s="203">
        <v>44</v>
      </c>
      <c r="H19" s="203" t="s">
        <v>94</v>
      </c>
      <c r="I19" s="204">
        <v>3.5</v>
      </c>
      <c r="J19" s="525" t="s">
        <v>276</v>
      </c>
    </row>
    <row r="20" spans="1:10">
      <c r="A20" t="s">
        <v>287</v>
      </c>
      <c r="B20" s="201">
        <v>41429</v>
      </c>
      <c r="C20" s="202">
        <v>7.69</v>
      </c>
      <c r="D20" s="202">
        <v>7.32</v>
      </c>
      <c r="E20" s="203">
        <v>2060</v>
      </c>
      <c r="F20" s="203" t="s">
        <v>94</v>
      </c>
      <c r="G20" s="203">
        <v>78</v>
      </c>
      <c r="H20" s="203" t="s">
        <v>94</v>
      </c>
      <c r="I20" s="204">
        <v>3</v>
      </c>
      <c r="J20" s="525" t="s">
        <v>276</v>
      </c>
    </row>
    <row r="21" spans="1:10">
      <c r="A21" t="s">
        <v>287</v>
      </c>
      <c r="B21" s="201">
        <v>41436</v>
      </c>
      <c r="C21" s="202">
        <v>8.17</v>
      </c>
      <c r="D21" s="202">
        <v>7.95</v>
      </c>
      <c r="E21" s="203">
        <v>302</v>
      </c>
      <c r="F21" s="203" t="s">
        <v>94</v>
      </c>
      <c r="G21" s="203">
        <v>86</v>
      </c>
      <c r="H21" s="203" t="s">
        <v>94</v>
      </c>
      <c r="I21" s="204">
        <v>3</v>
      </c>
      <c r="J21" s="525" t="s">
        <v>276</v>
      </c>
    </row>
    <row r="22" spans="1:10">
      <c r="A22" t="s">
        <v>287</v>
      </c>
      <c r="B22" s="201">
        <v>41443</v>
      </c>
      <c r="C22" s="202">
        <v>7.41</v>
      </c>
      <c r="D22" s="202">
        <v>7.7</v>
      </c>
      <c r="E22" s="203">
        <v>87</v>
      </c>
      <c r="F22" s="203" t="s">
        <v>94</v>
      </c>
      <c r="G22" s="203">
        <v>9</v>
      </c>
      <c r="H22" s="203" t="s">
        <v>94</v>
      </c>
      <c r="I22" s="204">
        <v>2.5</v>
      </c>
      <c r="J22" s="525" t="s">
        <v>276</v>
      </c>
    </row>
    <row r="23" spans="1:10">
      <c r="A23" t="s">
        <v>287</v>
      </c>
      <c r="B23" s="201">
        <v>41450</v>
      </c>
      <c r="C23" s="202" t="s">
        <v>94</v>
      </c>
      <c r="D23" s="202" t="s">
        <v>94</v>
      </c>
      <c r="E23" s="203" t="s">
        <v>94</v>
      </c>
      <c r="F23" s="203" t="s">
        <v>94</v>
      </c>
      <c r="G23" s="203" t="s">
        <v>94</v>
      </c>
      <c r="H23" s="203" t="s">
        <v>94</v>
      </c>
      <c r="I23" s="204" t="s">
        <v>94</v>
      </c>
      <c r="J23" s="525" t="s">
        <v>275</v>
      </c>
    </row>
    <row r="24" spans="1:10">
      <c r="A24" t="s">
        <v>287</v>
      </c>
      <c r="B24" s="201">
        <v>41465</v>
      </c>
      <c r="C24" s="202">
        <v>7.6</v>
      </c>
      <c r="D24" s="202">
        <v>6.61</v>
      </c>
      <c r="E24" s="203">
        <v>27</v>
      </c>
      <c r="F24" s="203" t="s">
        <v>94</v>
      </c>
      <c r="G24" s="203">
        <v>6</v>
      </c>
      <c r="H24" s="203" t="s">
        <v>94</v>
      </c>
      <c r="I24" s="204">
        <v>4</v>
      </c>
      <c r="J24" s="525" t="s">
        <v>276</v>
      </c>
    </row>
    <row r="25" spans="1:10">
      <c r="A25" t="s">
        <v>287</v>
      </c>
      <c r="B25" s="201">
        <v>41471</v>
      </c>
      <c r="C25" s="202">
        <v>6.2</v>
      </c>
      <c r="D25" s="202">
        <v>6.87</v>
      </c>
      <c r="E25" s="203">
        <v>685</v>
      </c>
      <c r="F25" s="203" t="s">
        <v>94</v>
      </c>
      <c r="G25" s="203">
        <v>14</v>
      </c>
      <c r="H25" s="203" t="s">
        <v>94</v>
      </c>
      <c r="I25" s="204">
        <v>3.5</v>
      </c>
      <c r="J25" s="525" t="s">
        <v>275</v>
      </c>
    </row>
    <row r="26" spans="1:10">
      <c r="A26" t="s">
        <v>287</v>
      </c>
      <c r="B26" s="201">
        <v>41478</v>
      </c>
      <c r="C26" s="202">
        <v>5.85</v>
      </c>
      <c r="D26" s="202">
        <v>6.07</v>
      </c>
      <c r="E26" s="203">
        <v>148</v>
      </c>
      <c r="F26" s="203" t="s">
        <v>94</v>
      </c>
      <c r="G26" s="203">
        <v>8</v>
      </c>
      <c r="H26" s="203" t="s">
        <v>94</v>
      </c>
      <c r="I26" s="204">
        <v>4</v>
      </c>
      <c r="J26" s="525" t="s">
        <v>276</v>
      </c>
    </row>
    <row r="27" spans="1:10">
      <c r="A27" t="s">
        <v>287</v>
      </c>
      <c r="B27" s="201">
        <v>41485</v>
      </c>
      <c r="C27" s="202">
        <v>5.68</v>
      </c>
      <c r="D27" s="202">
        <v>6.56</v>
      </c>
      <c r="E27" s="203">
        <v>48</v>
      </c>
      <c r="F27" s="203" t="s">
        <v>94</v>
      </c>
      <c r="G27" s="203">
        <v>2</v>
      </c>
      <c r="H27" s="203" t="s">
        <v>94</v>
      </c>
      <c r="I27" s="204">
        <v>5</v>
      </c>
      <c r="J27" s="525" t="s">
        <v>276</v>
      </c>
    </row>
    <row r="28" spans="1:10">
      <c r="A28" t="s">
        <v>287</v>
      </c>
      <c r="B28" s="201">
        <v>41492</v>
      </c>
      <c r="C28" s="202">
        <v>6.27</v>
      </c>
      <c r="D28" s="202">
        <v>6.25</v>
      </c>
      <c r="E28" s="203">
        <v>6</v>
      </c>
      <c r="F28" s="203" t="s">
        <v>94</v>
      </c>
      <c r="G28" s="203">
        <v>1</v>
      </c>
      <c r="H28" s="203" t="s">
        <v>94</v>
      </c>
      <c r="I28" s="204">
        <v>4.5</v>
      </c>
      <c r="J28" s="525" t="s">
        <v>275</v>
      </c>
    </row>
    <row r="29" spans="1:10">
      <c r="A29" t="s">
        <v>287</v>
      </c>
      <c r="B29" s="201">
        <v>41499</v>
      </c>
      <c r="C29" s="202">
        <v>5.65</v>
      </c>
      <c r="D29" s="202">
        <v>5.54</v>
      </c>
      <c r="E29" s="203">
        <v>364</v>
      </c>
      <c r="F29" s="203" t="s">
        <v>94</v>
      </c>
      <c r="G29" s="203">
        <v>26</v>
      </c>
      <c r="H29" s="203" t="s">
        <v>94</v>
      </c>
      <c r="I29" s="204">
        <v>4</v>
      </c>
      <c r="J29" s="525" t="s">
        <v>276</v>
      </c>
    </row>
    <row r="30" spans="1:10">
      <c r="A30" t="s">
        <v>287</v>
      </c>
      <c r="B30" s="201">
        <v>41506</v>
      </c>
      <c r="C30" s="202">
        <v>6.31</v>
      </c>
      <c r="D30" s="202">
        <v>6.32</v>
      </c>
      <c r="E30" s="203">
        <v>7</v>
      </c>
      <c r="F30" s="203" t="s">
        <v>94</v>
      </c>
      <c r="G30" s="203">
        <v>1</v>
      </c>
      <c r="H30" s="203" t="s">
        <v>94</v>
      </c>
      <c r="I30" s="204">
        <v>3.5</v>
      </c>
      <c r="J30" s="525" t="s">
        <v>276</v>
      </c>
    </row>
    <row r="31" spans="1:10">
      <c r="A31" t="s">
        <v>287</v>
      </c>
      <c r="B31" s="201">
        <v>41513</v>
      </c>
      <c r="C31" s="202">
        <v>5.88</v>
      </c>
      <c r="D31" s="202">
        <v>5.15</v>
      </c>
      <c r="E31" s="203">
        <v>5</v>
      </c>
      <c r="F31" s="203" t="s">
        <v>94</v>
      </c>
      <c r="G31" s="203">
        <v>1</v>
      </c>
      <c r="H31" s="203" t="s">
        <v>94</v>
      </c>
      <c r="I31" s="204">
        <v>4.5</v>
      </c>
      <c r="J31" s="525" t="s">
        <v>276</v>
      </c>
    </row>
    <row r="32" spans="1:10">
      <c r="A32" t="s">
        <v>287</v>
      </c>
      <c r="B32" s="201">
        <v>41527</v>
      </c>
      <c r="C32" s="202">
        <v>6.16</v>
      </c>
      <c r="D32" s="202">
        <v>6.1</v>
      </c>
      <c r="E32" s="203">
        <v>6</v>
      </c>
      <c r="F32" s="203" t="s">
        <v>94</v>
      </c>
      <c r="G32" s="203">
        <v>1</v>
      </c>
      <c r="H32" s="203" t="s">
        <v>94</v>
      </c>
      <c r="I32" s="204">
        <v>6</v>
      </c>
      <c r="J32" s="525" t="s">
        <v>275</v>
      </c>
    </row>
    <row r="33" spans="1:10">
      <c r="A33" t="s">
        <v>287</v>
      </c>
      <c r="B33" s="201">
        <v>41534</v>
      </c>
      <c r="C33" s="202">
        <v>6.25</v>
      </c>
      <c r="D33" s="202">
        <v>6.02</v>
      </c>
      <c r="E33" s="203">
        <v>32</v>
      </c>
      <c r="F33" s="203" t="s">
        <v>94</v>
      </c>
      <c r="G33" s="203">
        <v>1</v>
      </c>
      <c r="H33" s="203" t="s">
        <v>94</v>
      </c>
      <c r="I33" s="204">
        <v>4</v>
      </c>
      <c r="J33" s="525" t="s">
        <v>275</v>
      </c>
    </row>
    <row r="34" spans="1:10">
      <c r="A34" t="s">
        <v>287</v>
      </c>
      <c r="B34" s="201">
        <v>41555</v>
      </c>
      <c r="C34" s="202">
        <v>6.48</v>
      </c>
      <c r="D34" s="202">
        <v>6.64</v>
      </c>
      <c r="E34" s="203">
        <v>55</v>
      </c>
      <c r="F34" s="203" t="s">
        <v>94</v>
      </c>
      <c r="G34" s="203">
        <v>10</v>
      </c>
      <c r="H34" s="203" t="s">
        <v>94</v>
      </c>
      <c r="I34" s="204">
        <v>4</v>
      </c>
      <c r="J34" s="525" t="s">
        <v>276</v>
      </c>
    </row>
    <row r="35" spans="1:10">
      <c r="A35" t="s">
        <v>287</v>
      </c>
      <c r="B35" s="201">
        <v>41592</v>
      </c>
      <c r="C35" s="202">
        <v>8.81</v>
      </c>
      <c r="D35" s="202">
        <v>8.42</v>
      </c>
      <c r="E35" s="203">
        <v>13</v>
      </c>
      <c r="F35" s="203" t="s">
        <v>94</v>
      </c>
      <c r="G35" s="203">
        <v>10</v>
      </c>
      <c r="H35" s="203" t="s">
        <v>94</v>
      </c>
      <c r="I35" s="204">
        <v>4</v>
      </c>
      <c r="J35" s="525" t="s">
        <v>275</v>
      </c>
    </row>
    <row r="36" spans="1:10">
      <c r="A36" t="s">
        <v>287</v>
      </c>
      <c r="B36" s="201">
        <v>41611</v>
      </c>
      <c r="C36" s="202">
        <v>8.9</v>
      </c>
      <c r="D36" s="202">
        <v>8.6999999999999993</v>
      </c>
      <c r="E36" s="203">
        <v>8</v>
      </c>
      <c r="F36" s="203" t="s">
        <v>94</v>
      </c>
      <c r="G36" s="203">
        <v>4</v>
      </c>
      <c r="H36" s="203" t="s">
        <v>94</v>
      </c>
      <c r="I36" s="204">
        <v>5</v>
      </c>
      <c r="J36" s="525" t="s">
        <v>275</v>
      </c>
    </row>
    <row r="37" spans="1:10">
      <c r="A37" t="s">
        <v>287</v>
      </c>
      <c r="B37" s="201">
        <v>41652</v>
      </c>
      <c r="C37" s="202">
        <v>11.06</v>
      </c>
      <c r="D37" s="202">
        <v>9.0500000000000007</v>
      </c>
      <c r="E37" s="203">
        <v>62</v>
      </c>
      <c r="F37" s="203" t="s">
        <v>94</v>
      </c>
      <c r="G37" s="203">
        <v>36</v>
      </c>
      <c r="H37" s="203" t="s">
        <v>94</v>
      </c>
      <c r="I37" s="204">
        <v>3</v>
      </c>
      <c r="J37" s="204" t="s">
        <v>276</v>
      </c>
    </row>
    <row r="38" spans="1:10">
      <c r="A38" t="s">
        <v>287</v>
      </c>
      <c r="B38" s="201">
        <v>41696</v>
      </c>
      <c r="C38" s="202">
        <v>11.58</v>
      </c>
      <c r="D38" s="202">
        <v>11.23</v>
      </c>
      <c r="E38" s="203">
        <v>8</v>
      </c>
      <c r="F38" s="203" t="s">
        <v>94</v>
      </c>
      <c r="G38" s="203">
        <v>4</v>
      </c>
      <c r="H38" s="203" t="s">
        <v>94</v>
      </c>
      <c r="I38" s="204">
        <v>3</v>
      </c>
      <c r="J38" s="204" t="s">
        <v>275</v>
      </c>
    </row>
    <row r="39" spans="1:10">
      <c r="A39" t="s">
        <v>287</v>
      </c>
      <c r="B39" s="201">
        <v>41703</v>
      </c>
      <c r="C39" s="202">
        <v>11.82</v>
      </c>
      <c r="D39" s="202">
        <v>11.7</v>
      </c>
      <c r="E39" s="203">
        <v>1</v>
      </c>
      <c r="F39" s="203" t="s">
        <v>94</v>
      </c>
      <c r="G39" s="203">
        <v>1</v>
      </c>
      <c r="H39" s="203" t="s">
        <v>94</v>
      </c>
      <c r="I39" s="204">
        <v>5</v>
      </c>
      <c r="J39" s="204" t="s">
        <v>275</v>
      </c>
    </row>
    <row r="40" spans="1:10">
      <c r="A40" t="s">
        <v>287</v>
      </c>
      <c r="B40" s="201">
        <v>41731</v>
      </c>
      <c r="C40" s="202">
        <v>11.85</v>
      </c>
      <c r="D40" s="202">
        <v>10.6</v>
      </c>
      <c r="E40" s="203">
        <v>9</v>
      </c>
      <c r="F40" s="203" t="s">
        <v>94</v>
      </c>
      <c r="G40" s="203">
        <v>13</v>
      </c>
      <c r="H40" s="203" t="s">
        <v>94</v>
      </c>
      <c r="I40" s="204">
        <v>2.5</v>
      </c>
      <c r="J40" s="204" t="s">
        <v>275</v>
      </c>
    </row>
    <row r="41" spans="1:10">
      <c r="A41" t="s">
        <v>287</v>
      </c>
      <c r="B41" s="201">
        <v>41780</v>
      </c>
      <c r="C41" s="202">
        <v>8.1199999999999992</v>
      </c>
      <c r="D41" s="202">
        <v>8.24</v>
      </c>
      <c r="E41" s="203">
        <v>42</v>
      </c>
      <c r="F41" s="203" t="s">
        <v>94</v>
      </c>
      <c r="G41" s="203">
        <v>4</v>
      </c>
      <c r="H41" s="203" t="s">
        <v>94</v>
      </c>
      <c r="I41" s="204">
        <v>2</v>
      </c>
      <c r="J41" s="204" t="s">
        <v>275</v>
      </c>
    </row>
    <row r="42" spans="1:10">
      <c r="A42" t="s">
        <v>287</v>
      </c>
      <c r="B42" s="201">
        <v>41794</v>
      </c>
      <c r="C42" s="202">
        <v>7.98</v>
      </c>
      <c r="D42" s="202">
        <v>6.73</v>
      </c>
      <c r="E42" s="203">
        <v>176</v>
      </c>
      <c r="F42" s="203" t="s">
        <v>94</v>
      </c>
      <c r="G42" s="203">
        <v>22</v>
      </c>
      <c r="H42" s="203" t="s">
        <v>94</v>
      </c>
      <c r="I42" s="204">
        <v>3</v>
      </c>
      <c r="J42" s="204" t="s">
        <v>276</v>
      </c>
    </row>
    <row r="43" spans="1:10">
      <c r="A43" t="s">
        <v>287</v>
      </c>
      <c r="B43" s="201">
        <v>41801</v>
      </c>
      <c r="C43" s="202">
        <v>8.25</v>
      </c>
      <c r="D43" s="202">
        <v>7.65</v>
      </c>
      <c r="E43" s="203">
        <v>88</v>
      </c>
      <c r="F43" s="203" t="s">
        <v>94</v>
      </c>
      <c r="G43" s="203">
        <v>6</v>
      </c>
      <c r="H43" s="203" t="s">
        <v>94</v>
      </c>
      <c r="I43" s="204">
        <v>4.5</v>
      </c>
      <c r="J43" s="204" t="s">
        <v>276</v>
      </c>
    </row>
    <row r="44" spans="1:10">
      <c r="A44" t="s">
        <v>287</v>
      </c>
      <c r="B44" s="201">
        <v>41808</v>
      </c>
      <c r="C44" s="202">
        <v>7.34</v>
      </c>
      <c r="D44" s="202">
        <v>7.91</v>
      </c>
      <c r="E44" s="203">
        <v>26</v>
      </c>
      <c r="F44" s="203" t="s">
        <v>94</v>
      </c>
      <c r="G44" s="203">
        <v>1</v>
      </c>
      <c r="H44" s="203" t="s">
        <v>94</v>
      </c>
      <c r="I44" s="204">
        <v>3</v>
      </c>
      <c r="J44" s="204" t="s">
        <v>275</v>
      </c>
    </row>
    <row r="45" spans="1:10">
      <c r="A45" t="s">
        <v>287</v>
      </c>
      <c r="B45" s="201">
        <v>41815</v>
      </c>
      <c r="C45" s="202">
        <v>7.52</v>
      </c>
      <c r="D45" s="202">
        <v>7.62</v>
      </c>
      <c r="E45" s="203">
        <v>2</v>
      </c>
      <c r="F45" s="203" t="s">
        <v>94</v>
      </c>
      <c r="G45" s="203">
        <v>1</v>
      </c>
      <c r="H45" s="203" t="s">
        <v>94</v>
      </c>
      <c r="I45" s="204">
        <v>4</v>
      </c>
      <c r="J45" s="204" t="s">
        <v>275</v>
      </c>
    </row>
    <row r="46" spans="1:10">
      <c r="A46" t="s">
        <v>287</v>
      </c>
      <c r="B46" s="201">
        <v>41822</v>
      </c>
      <c r="C46" s="202">
        <v>6.51</v>
      </c>
      <c r="D46" s="202">
        <v>6.21</v>
      </c>
      <c r="E46" s="203">
        <v>6</v>
      </c>
      <c r="F46" s="203" t="s">
        <v>94</v>
      </c>
      <c r="G46" s="203">
        <v>1</v>
      </c>
      <c r="H46" s="203" t="s">
        <v>94</v>
      </c>
      <c r="I46" s="204">
        <v>4</v>
      </c>
      <c r="J46" s="204" t="s">
        <v>275</v>
      </c>
    </row>
    <row r="47" spans="1:10">
      <c r="A47" t="s">
        <v>287</v>
      </c>
      <c r="B47" s="201">
        <v>41828</v>
      </c>
      <c r="C47" s="202">
        <v>7.01</v>
      </c>
      <c r="D47" s="202">
        <v>6.49</v>
      </c>
      <c r="E47" s="203">
        <v>16</v>
      </c>
      <c r="F47" s="203" t="s">
        <v>94</v>
      </c>
      <c r="G47" s="203">
        <v>1</v>
      </c>
      <c r="H47" s="203" t="s">
        <v>94</v>
      </c>
      <c r="I47" s="204">
        <v>4</v>
      </c>
      <c r="J47" s="204" t="s">
        <v>275</v>
      </c>
    </row>
    <row r="48" spans="1:10">
      <c r="A48" t="s">
        <v>287</v>
      </c>
      <c r="B48" s="201">
        <v>41835</v>
      </c>
      <c r="C48" s="202">
        <v>6.6</v>
      </c>
      <c r="D48" s="202">
        <v>6.49</v>
      </c>
      <c r="E48" s="203">
        <v>2000</v>
      </c>
      <c r="F48" s="203" t="s">
        <v>94</v>
      </c>
      <c r="G48" s="203">
        <v>28</v>
      </c>
      <c r="H48" s="203" t="s">
        <v>94</v>
      </c>
      <c r="I48" s="204">
        <v>4</v>
      </c>
      <c r="J48" s="204" t="s">
        <v>276</v>
      </c>
    </row>
    <row r="49" spans="1:10">
      <c r="A49" t="s">
        <v>287</v>
      </c>
      <c r="B49" s="201">
        <v>41843</v>
      </c>
      <c r="C49" s="202">
        <v>6.93</v>
      </c>
      <c r="D49" s="202">
        <v>6.33</v>
      </c>
      <c r="E49" s="203">
        <v>39</v>
      </c>
      <c r="F49" s="203" t="s">
        <v>94</v>
      </c>
      <c r="G49" s="203">
        <v>1</v>
      </c>
      <c r="H49" s="203" t="s">
        <v>94</v>
      </c>
      <c r="I49" s="204">
        <v>5</v>
      </c>
      <c r="J49" s="204" t="s">
        <v>275</v>
      </c>
    </row>
    <row r="50" spans="1:10">
      <c r="A50" t="s">
        <v>287</v>
      </c>
      <c r="B50" s="201">
        <v>41850</v>
      </c>
      <c r="C50" s="202">
        <v>5.48</v>
      </c>
      <c r="D50" s="202">
        <v>5.6</v>
      </c>
      <c r="E50" s="203">
        <v>9</v>
      </c>
      <c r="F50" s="203" t="s">
        <v>94</v>
      </c>
      <c r="G50" s="203">
        <v>1</v>
      </c>
      <c r="H50" s="203" t="s">
        <v>94</v>
      </c>
      <c r="I50" s="204">
        <v>6</v>
      </c>
      <c r="J50" s="204" t="s">
        <v>275</v>
      </c>
    </row>
    <row r="51" spans="1:10">
      <c r="A51" t="s">
        <v>287</v>
      </c>
      <c r="B51" s="201">
        <v>41857</v>
      </c>
      <c r="C51" s="202">
        <v>6.31</v>
      </c>
      <c r="D51" s="202">
        <v>5.47</v>
      </c>
      <c r="E51" s="203">
        <v>4</v>
      </c>
      <c r="F51" s="203" t="s">
        <v>94</v>
      </c>
      <c r="G51" s="203">
        <v>1</v>
      </c>
      <c r="H51" s="203" t="s">
        <v>94</v>
      </c>
      <c r="I51" s="204">
        <v>5</v>
      </c>
      <c r="J51" s="204" t="s">
        <v>275</v>
      </c>
    </row>
    <row r="52" spans="1:10">
      <c r="A52" t="s">
        <v>287</v>
      </c>
      <c r="B52" s="201">
        <v>41864</v>
      </c>
      <c r="C52" s="202">
        <v>6.28</v>
      </c>
      <c r="D52" s="202">
        <v>6.34</v>
      </c>
      <c r="E52" s="203">
        <v>30</v>
      </c>
      <c r="F52" s="203" t="s">
        <v>94</v>
      </c>
      <c r="G52" s="203">
        <v>6</v>
      </c>
      <c r="H52" s="203" t="s">
        <v>94</v>
      </c>
      <c r="I52" s="204">
        <v>3.5</v>
      </c>
      <c r="J52" s="204" t="s">
        <v>276</v>
      </c>
    </row>
    <row r="53" spans="1:10">
      <c r="A53" t="s">
        <v>287</v>
      </c>
      <c r="B53" s="201">
        <v>41871</v>
      </c>
      <c r="C53" s="202">
        <v>6.02</v>
      </c>
      <c r="D53" s="202">
        <v>5.52</v>
      </c>
      <c r="E53" s="203">
        <v>112</v>
      </c>
      <c r="F53" s="203" t="s">
        <v>94</v>
      </c>
      <c r="G53" s="203">
        <v>1</v>
      </c>
      <c r="H53" s="203" t="s">
        <v>94</v>
      </c>
      <c r="I53" s="204">
        <v>6</v>
      </c>
      <c r="J53" s="204" t="s">
        <v>275</v>
      </c>
    </row>
    <row r="54" spans="1:10">
      <c r="A54" t="s">
        <v>287</v>
      </c>
      <c r="B54" s="201">
        <v>41878</v>
      </c>
      <c r="C54" s="202">
        <v>7.07</v>
      </c>
      <c r="D54" s="202">
        <v>6.15</v>
      </c>
      <c r="E54" s="203">
        <v>1</v>
      </c>
      <c r="F54" s="203" t="s">
        <v>94</v>
      </c>
      <c r="G54" s="203">
        <v>1</v>
      </c>
      <c r="H54" s="203" t="s">
        <v>94</v>
      </c>
      <c r="I54" s="204">
        <v>6</v>
      </c>
      <c r="J54" s="204" t="s">
        <v>275</v>
      </c>
    </row>
    <row r="55" spans="1:10">
      <c r="A55" t="s">
        <v>287</v>
      </c>
      <c r="B55" s="201">
        <v>41892</v>
      </c>
      <c r="C55" s="202">
        <v>5.46</v>
      </c>
      <c r="D55" s="202">
        <v>5.92</v>
      </c>
      <c r="E55" s="203">
        <v>6</v>
      </c>
      <c r="F55" s="203" t="s">
        <v>94</v>
      </c>
      <c r="G55" s="203">
        <v>2</v>
      </c>
      <c r="H55" s="203" t="s">
        <v>94</v>
      </c>
      <c r="I55" s="204">
        <v>4.5</v>
      </c>
      <c r="J55" s="204" t="s">
        <v>275</v>
      </c>
    </row>
    <row r="56" spans="1:10">
      <c r="A56" t="s">
        <v>287</v>
      </c>
      <c r="B56" s="201">
        <v>41899</v>
      </c>
      <c r="C56" s="202">
        <v>6.13</v>
      </c>
      <c r="D56" s="202">
        <v>5.96</v>
      </c>
      <c r="E56" s="203">
        <v>60</v>
      </c>
      <c r="F56" s="203" t="s">
        <v>94</v>
      </c>
      <c r="G56" s="203">
        <v>4</v>
      </c>
      <c r="H56" s="203" t="s">
        <v>94</v>
      </c>
      <c r="I56" s="204">
        <v>4.5</v>
      </c>
      <c r="J56" s="204" t="s">
        <v>276</v>
      </c>
    </row>
    <row r="57" spans="1:10">
      <c r="A57" t="s">
        <v>287</v>
      </c>
      <c r="B57" s="201">
        <v>41906</v>
      </c>
      <c r="C57" s="202">
        <v>6.15</v>
      </c>
      <c r="D57" s="202">
        <v>5.18</v>
      </c>
      <c r="E57" s="203">
        <v>1</v>
      </c>
      <c r="F57" s="203" t="s">
        <v>94</v>
      </c>
      <c r="G57" s="203">
        <v>1</v>
      </c>
      <c r="H57" s="203" t="s">
        <v>94</v>
      </c>
      <c r="I57" s="204">
        <v>8.5</v>
      </c>
      <c r="J57" s="204" t="s">
        <v>275</v>
      </c>
    </row>
    <row r="58" spans="1:10">
      <c r="A58" t="s">
        <v>287</v>
      </c>
      <c r="B58" s="201">
        <v>41913</v>
      </c>
      <c r="C58" s="202">
        <v>5.44</v>
      </c>
      <c r="D58" s="202">
        <v>5.42</v>
      </c>
      <c r="E58" s="203">
        <v>1</v>
      </c>
      <c r="F58" s="203" t="s">
        <v>94</v>
      </c>
      <c r="G58" s="203">
        <v>1</v>
      </c>
      <c r="H58" s="203" t="s">
        <v>94</v>
      </c>
      <c r="I58" s="204">
        <v>6.5</v>
      </c>
      <c r="J58" s="204" t="s">
        <v>275</v>
      </c>
    </row>
    <row r="59" spans="1:10">
      <c r="A59" t="s">
        <v>287</v>
      </c>
      <c r="B59" s="201">
        <v>41956</v>
      </c>
      <c r="C59" s="202">
        <v>7.45</v>
      </c>
      <c r="D59" s="202">
        <v>7.42</v>
      </c>
      <c r="E59" s="203">
        <v>8</v>
      </c>
      <c r="F59" s="203" t="s">
        <v>94</v>
      </c>
      <c r="G59" s="203">
        <v>2</v>
      </c>
      <c r="H59" s="203" t="s">
        <v>94</v>
      </c>
      <c r="I59" s="204">
        <v>5</v>
      </c>
      <c r="J59" s="204" t="s">
        <v>275</v>
      </c>
    </row>
    <row r="60" spans="1:10">
      <c r="A60" t="s">
        <v>287</v>
      </c>
      <c r="B60" s="201">
        <v>41977</v>
      </c>
      <c r="C60" s="202">
        <v>6.78</v>
      </c>
      <c r="D60" s="202">
        <v>6.63</v>
      </c>
      <c r="E60" s="203">
        <v>27</v>
      </c>
      <c r="F60" s="203" t="s">
        <v>94</v>
      </c>
      <c r="G60" s="203">
        <v>9</v>
      </c>
      <c r="H60" s="203" t="s">
        <v>94</v>
      </c>
      <c r="I60" s="204">
        <v>3</v>
      </c>
      <c r="J60" s="204" t="s">
        <v>275</v>
      </c>
    </row>
    <row r="61" spans="1:10">
      <c r="A61" t="s">
        <v>287</v>
      </c>
      <c r="B61" s="201">
        <v>42011</v>
      </c>
      <c r="C61" s="202">
        <v>10</v>
      </c>
      <c r="D61" s="202">
        <v>9.1999999999999993</v>
      </c>
      <c r="E61" s="203">
        <v>24</v>
      </c>
      <c r="F61" s="203" t="s">
        <v>94</v>
      </c>
      <c r="G61" s="203">
        <v>10</v>
      </c>
      <c r="H61" s="203" t="s">
        <v>94</v>
      </c>
      <c r="I61" s="204">
        <v>3.5</v>
      </c>
      <c r="J61" s="204" t="s">
        <v>275</v>
      </c>
    </row>
    <row r="62" spans="1:10">
      <c r="A62" t="s">
        <v>287</v>
      </c>
      <c r="B62" s="201">
        <v>42039</v>
      </c>
      <c r="C62" s="202">
        <v>10.92</v>
      </c>
      <c r="D62" s="202">
        <v>10.42</v>
      </c>
      <c r="E62" s="203">
        <v>20</v>
      </c>
      <c r="F62" s="203" t="s">
        <v>94</v>
      </c>
      <c r="G62" s="203">
        <v>13</v>
      </c>
      <c r="H62" s="203" t="s">
        <v>94</v>
      </c>
      <c r="I62" s="204">
        <v>6</v>
      </c>
      <c r="J62" s="204" t="s">
        <v>275</v>
      </c>
    </row>
    <row r="63" spans="1:10">
      <c r="A63" t="s">
        <v>287</v>
      </c>
      <c r="B63" s="201">
        <v>42082</v>
      </c>
      <c r="C63" s="202">
        <v>11.23</v>
      </c>
      <c r="D63" s="202">
        <v>10.86</v>
      </c>
      <c r="E63" s="203">
        <v>7</v>
      </c>
      <c r="F63" s="203" t="s">
        <v>94</v>
      </c>
      <c r="G63" s="203">
        <v>1</v>
      </c>
      <c r="H63" s="203" t="s">
        <v>94</v>
      </c>
      <c r="I63" s="204">
        <v>3.5</v>
      </c>
      <c r="J63" s="204" t="s">
        <v>275</v>
      </c>
    </row>
    <row r="64" spans="1:10">
      <c r="A64" t="s">
        <v>287</v>
      </c>
      <c r="B64" s="201">
        <v>42102</v>
      </c>
      <c r="C64" s="202">
        <v>10.71</v>
      </c>
      <c r="D64" s="202">
        <v>10.09</v>
      </c>
      <c r="E64" s="203">
        <v>14</v>
      </c>
      <c r="F64" s="203" t="s">
        <v>94</v>
      </c>
      <c r="G64" s="203">
        <v>6</v>
      </c>
      <c r="H64" s="203" t="s">
        <v>94</v>
      </c>
      <c r="I64" s="204">
        <v>4</v>
      </c>
      <c r="J64" s="204" t="s">
        <v>275</v>
      </c>
    </row>
    <row r="65" spans="1:10">
      <c r="A65" t="s">
        <v>287</v>
      </c>
      <c r="B65" s="201">
        <v>42144</v>
      </c>
      <c r="C65" s="202">
        <v>7.26</v>
      </c>
      <c r="D65" s="202">
        <v>6.62</v>
      </c>
      <c r="E65" s="203">
        <v>1</v>
      </c>
      <c r="F65" s="203" t="s">
        <v>94</v>
      </c>
      <c r="G65" s="203">
        <v>1</v>
      </c>
      <c r="H65" s="203" t="s">
        <v>94</v>
      </c>
      <c r="I65" s="204">
        <v>4</v>
      </c>
      <c r="J65" s="204" t="s">
        <v>275</v>
      </c>
    </row>
    <row r="66" spans="1:10">
      <c r="A66" t="s">
        <v>287</v>
      </c>
      <c r="B66" s="201">
        <v>42158</v>
      </c>
      <c r="C66" s="202">
        <v>7.78</v>
      </c>
      <c r="D66" s="202">
        <v>7.43</v>
      </c>
      <c r="E66" s="203">
        <v>40</v>
      </c>
      <c r="F66" s="203" t="s">
        <v>94</v>
      </c>
      <c r="G66" s="203">
        <v>8</v>
      </c>
      <c r="H66" s="203" t="s">
        <v>94</v>
      </c>
      <c r="I66" s="204">
        <v>5</v>
      </c>
      <c r="J66" s="204" t="s">
        <v>276</v>
      </c>
    </row>
    <row r="67" spans="1:10">
      <c r="A67" t="s">
        <v>287</v>
      </c>
      <c r="B67" s="201">
        <v>42164</v>
      </c>
      <c r="C67" s="202">
        <v>6.56</v>
      </c>
      <c r="D67" s="202">
        <v>7.31</v>
      </c>
      <c r="E67" s="203">
        <v>6</v>
      </c>
      <c r="F67" s="203" t="s">
        <v>94</v>
      </c>
      <c r="G67" s="203">
        <v>1</v>
      </c>
      <c r="H67" s="203" t="s">
        <v>94</v>
      </c>
      <c r="I67" s="204">
        <v>3.5</v>
      </c>
      <c r="J67" s="204" t="s">
        <v>275</v>
      </c>
    </row>
    <row r="68" spans="1:10">
      <c r="A68" t="s">
        <v>287</v>
      </c>
      <c r="B68" s="201">
        <v>42172</v>
      </c>
      <c r="C68" s="202">
        <v>6.72</v>
      </c>
      <c r="D68" s="202">
        <v>6.95</v>
      </c>
      <c r="E68" s="203">
        <v>25</v>
      </c>
      <c r="F68" s="203" t="s">
        <v>94</v>
      </c>
      <c r="G68" s="203">
        <v>20</v>
      </c>
      <c r="H68" s="203" t="s">
        <v>94</v>
      </c>
      <c r="I68" s="204">
        <v>4</v>
      </c>
      <c r="J68" s="204" t="s">
        <v>276</v>
      </c>
    </row>
    <row r="69" spans="1:10">
      <c r="A69" t="s">
        <v>287</v>
      </c>
      <c r="B69" s="201">
        <v>42179</v>
      </c>
      <c r="C69" s="202">
        <v>7.2</v>
      </c>
      <c r="D69" s="202">
        <v>6.99</v>
      </c>
      <c r="E69" s="203">
        <v>45</v>
      </c>
      <c r="F69" s="203" t="s">
        <v>94</v>
      </c>
      <c r="G69" s="203">
        <v>20</v>
      </c>
      <c r="H69" s="203" t="s">
        <v>94</v>
      </c>
      <c r="I69" s="204">
        <v>3</v>
      </c>
      <c r="J69" s="204" t="s">
        <v>276</v>
      </c>
    </row>
    <row r="70" spans="1:10">
      <c r="A70" t="s">
        <v>287</v>
      </c>
      <c r="B70" s="201">
        <v>42186</v>
      </c>
      <c r="C70" s="202">
        <v>7.01</v>
      </c>
      <c r="D70" s="202">
        <v>6.63</v>
      </c>
      <c r="E70" s="203">
        <v>8</v>
      </c>
      <c r="F70" s="203" t="s">
        <v>94</v>
      </c>
      <c r="G70" s="203">
        <v>2</v>
      </c>
      <c r="H70" s="203" t="s">
        <v>94</v>
      </c>
      <c r="I70" s="204">
        <v>4.5</v>
      </c>
      <c r="J70" s="204" t="s">
        <v>276</v>
      </c>
    </row>
    <row r="71" spans="1:10">
      <c r="A71" t="s">
        <v>287</v>
      </c>
      <c r="B71" s="201">
        <v>42200</v>
      </c>
      <c r="C71" s="202">
        <v>6.11</v>
      </c>
      <c r="D71" s="202">
        <v>6.11</v>
      </c>
      <c r="E71" s="203">
        <v>102</v>
      </c>
      <c r="F71" s="203" t="s">
        <v>94</v>
      </c>
      <c r="G71" s="203">
        <v>17</v>
      </c>
      <c r="H71" s="203" t="s">
        <v>94</v>
      </c>
      <c r="I71" s="204">
        <v>4</v>
      </c>
      <c r="J71" s="204" t="s">
        <v>275</v>
      </c>
    </row>
    <row r="72" spans="1:10">
      <c r="A72" t="s">
        <v>287</v>
      </c>
      <c r="B72" s="201">
        <v>42207</v>
      </c>
      <c r="C72" s="202">
        <v>6.52</v>
      </c>
      <c r="D72" s="202">
        <v>5.75</v>
      </c>
      <c r="E72" s="203">
        <v>2</v>
      </c>
      <c r="F72" s="203" t="s">
        <v>94</v>
      </c>
      <c r="G72" s="203">
        <v>1</v>
      </c>
      <c r="H72" s="203" t="s">
        <v>94</v>
      </c>
      <c r="I72" s="204">
        <v>3</v>
      </c>
      <c r="J72" s="204" t="s">
        <v>275</v>
      </c>
    </row>
    <row r="73" spans="1:10">
      <c r="A73" t="s">
        <v>287</v>
      </c>
      <c r="B73" s="201">
        <v>42214</v>
      </c>
      <c r="C73" s="202">
        <v>5.34</v>
      </c>
      <c r="D73" s="202">
        <v>5.17</v>
      </c>
      <c r="E73" s="203">
        <v>1</v>
      </c>
      <c r="F73" s="203" t="s">
        <v>94</v>
      </c>
      <c r="G73" s="203">
        <v>4</v>
      </c>
      <c r="H73" s="203" t="s">
        <v>94</v>
      </c>
      <c r="I73" s="204">
        <v>5.5</v>
      </c>
      <c r="J73" s="204" t="s">
        <v>275</v>
      </c>
    </row>
    <row r="74" spans="1:10">
      <c r="A74" t="s">
        <v>287</v>
      </c>
      <c r="B74" s="201">
        <v>42221</v>
      </c>
      <c r="C74" s="202">
        <v>7.4</v>
      </c>
      <c r="D74" s="202">
        <v>6.38</v>
      </c>
      <c r="E74" s="203">
        <v>4</v>
      </c>
      <c r="F74" s="203" t="s">
        <v>94</v>
      </c>
      <c r="G74" s="203">
        <v>1</v>
      </c>
      <c r="H74" s="203" t="s">
        <v>94</v>
      </c>
      <c r="I74" s="204">
        <v>4.5</v>
      </c>
      <c r="J74" s="204" t="s">
        <v>275</v>
      </c>
    </row>
    <row r="75" spans="1:10">
      <c r="A75" t="s">
        <v>287</v>
      </c>
      <c r="B75" s="201">
        <v>42227</v>
      </c>
      <c r="C75" s="202">
        <v>6.36</v>
      </c>
      <c r="D75" s="202">
        <v>6.14</v>
      </c>
      <c r="E75" s="203">
        <v>42</v>
      </c>
      <c r="F75" s="203" t="s">
        <v>94</v>
      </c>
      <c r="G75" s="203">
        <v>2</v>
      </c>
      <c r="H75" s="203" t="s">
        <v>94</v>
      </c>
      <c r="I75" s="204">
        <v>4</v>
      </c>
      <c r="J75" s="204" t="s">
        <v>276</v>
      </c>
    </row>
    <row r="76" spans="1:10">
      <c r="A76" t="s">
        <v>287</v>
      </c>
      <c r="B76" s="201">
        <v>42235</v>
      </c>
      <c r="C76" s="202">
        <v>5.9</v>
      </c>
      <c r="D76" s="202">
        <v>5.67</v>
      </c>
      <c r="E76" s="203">
        <v>5</v>
      </c>
      <c r="F76" s="203" t="s">
        <v>94</v>
      </c>
      <c r="G76" s="203">
        <v>1</v>
      </c>
      <c r="H76" s="203" t="s">
        <v>94</v>
      </c>
      <c r="I76" s="204">
        <v>4</v>
      </c>
      <c r="J76" s="204" t="s">
        <v>275</v>
      </c>
    </row>
    <row r="77" spans="1:10">
      <c r="A77" t="s">
        <v>287</v>
      </c>
      <c r="B77" s="201">
        <v>42242</v>
      </c>
      <c r="C77" s="202">
        <v>5.96</v>
      </c>
      <c r="D77" s="202">
        <v>5.55</v>
      </c>
      <c r="E77" s="203">
        <v>1</v>
      </c>
      <c r="F77" s="203" t="s">
        <v>94</v>
      </c>
      <c r="G77" s="203">
        <v>1</v>
      </c>
      <c r="H77" s="203" t="s">
        <v>94</v>
      </c>
      <c r="I77" s="204">
        <v>4.5</v>
      </c>
      <c r="J77" s="204" t="s">
        <v>275</v>
      </c>
    </row>
    <row r="78" spans="1:10">
      <c r="A78" t="s">
        <v>287</v>
      </c>
      <c r="B78" s="201">
        <v>42249</v>
      </c>
      <c r="C78" s="202">
        <v>4.26</v>
      </c>
      <c r="D78" s="202">
        <v>5.0999999999999996</v>
      </c>
      <c r="E78" s="203">
        <v>21</v>
      </c>
      <c r="F78" s="203" t="s">
        <v>94</v>
      </c>
      <c r="G78" s="203">
        <v>1</v>
      </c>
      <c r="H78" s="203" t="s">
        <v>94</v>
      </c>
      <c r="I78" s="204">
        <v>4.5</v>
      </c>
      <c r="J78" s="204" t="s">
        <v>275</v>
      </c>
    </row>
    <row r="79" spans="1:10">
      <c r="A79" t="s">
        <v>287</v>
      </c>
      <c r="B79" s="201">
        <v>42263</v>
      </c>
      <c r="C79" s="202">
        <v>6.18</v>
      </c>
      <c r="D79" s="202">
        <v>5.74</v>
      </c>
      <c r="E79" s="203">
        <v>1</v>
      </c>
      <c r="F79" s="203" t="s">
        <v>94</v>
      </c>
      <c r="G79" s="203">
        <v>1</v>
      </c>
      <c r="H79" s="203" t="s">
        <v>94</v>
      </c>
      <c r="I79" s="204">
        <v>6</v>
      </c>
      <c r="J79" s="204" t="s">
        <v>275</v>
      </c>
    </row>
    <row r="80" spans="1:10">
      <c r="A80" t="s">
        <v>287</v>
      </c>
      <c r="B80" s="201">
        <v>42270</v>
      </c>
      <c r="C80" s="202">
        <v>6.68</v>
      </c>
      <c r="D80" s="202">
        <v>6.87</v>
      </c>
      <c r="E80" s="203">
        <v>13</v>
      </c>
      <c r="F80" s="203" t="s">
        <v>94</v>
      </c>
      <c r="G80" s="203">
        <v>1</v>
      </c>
      <c r="H80" s="203" t="s">
        <v>94</v>
      </c>
      <c r="I80" s="204">
        <v>4.5</v>
      </c>
      <c r="J80" s="204" t="s">
        <v>275</v>
      </c>
    </row>
    <row r="81" spans="1:10">
      <c r="A81" t="s">
        <v>287</v>
      </c>
      <c r="B81" s="201">
        <v>42284</v>
      </c>
      <c r="C81" s="202">
        <v>6.79</v>
      </c>
      <c r="D81" s="202">
        <v>6.73</v>
      </c>
      <c r="E81" s="203">
        <v>6</v>
      </c>
      <c r="F81" s="203" t="s">
        <v>94</v>
      </c>
      <c r="G81" s="203">
        <v>2</v>
      </c>
      <c r="H81" s="203" t="s">
        <v>94</v>
      </c>
      <c r="I81" s="204">
        <v>5</v>
      </c>
      <c r="J81" s="204" t="s">
        <v>275</v>
      </c>
    </row>
    <row r="82" spans="1:10">
      <c r="A82" t="s">
        <v>287</v>
      </c>
      <c r="B82" s="201">
        <v>42298</v>
      </c>
      <c r="C82" s="202">
        <v>7.99</v>
      </c>
      <c r="D82" s="202">
        <v>7.23</v>
      </c>
      <c r="E82" s="203">
        <v>8</v>
      </c>
      <c r="F82" s="203" t="s">
        <v>94</v>
      </c>
      <c r="G82" s="203">
        <v>1</v>
      </c>
      <c r="H82" s="203" t="s">
        <v>94</v>
      </c>
      <c r="I82" s="204">
        <v>5.5</v>
      </c>
      <c r="J82" s="204" t="s">
        <v>275</v>
      </c>
    </row>
    <row r="83" spans="1:10">
      <c r="A83" t="s">
        <v>287</v>
      </c>
      <c r="B83" s="201">
        <v>42305</v>
      </c>
      <c r="C83" s="202">
        <v>7.59</v>
      </c>
      <c r="D83" s="202">
        <v>7.45</v>
      </c>
      <c r="E83" s="203">
        <v>2</v>
      </c>
      <c r="F83" s="203" t="s">
        <v>94</v>
      </c>
      <c r="G83" s="203">
        <v>2</v>
      </c>
      <c r="H83" s="203" t="s">
        <v>94</v>
      </c>
      <c r="I83" s="204">
        <v>2.5</v>
      </c>
      <c r="J83" s="204" t="s">
        <v>275</v>
      </c>
    </row>
    <row r="84" spans="1:10">
      <c r="A84" t="s">
        <v>287</v>
      </c>
      <c r="B84" s="201">
        <v>42317</v>
      </c>
      <c r="C84" s="202">
        <v>5.58</v>
      </c>
      <c r="D84" s="202">
        <v>6.1</v>
      </c>
      <c r="E84" s="203">
        <v>12</v>
      </c>
      <c r="F84" s="203" t="s">
        <v>94</v>
      </c>
      <c r="G84" s="203">
        <v>1</v>
      </c>
      <c r="H84" s="203" t="s">
        <v>94</v>
      </c>
      <c r="I84" s="204">
        <v>5</v>
      </c>
      <c r="J84" s="204" t="s">
        <v>275</v>
      </c>
    </row>
    <row r="85" spans="1:10">
      <c r="A85" t="s">
        <v>287</v>
      </c>
      <c r="B85" s="201">
        <v>42341</v>
      </c>
      <c r="C85" s="202">
        <v>8.7100000000000009</v>
      </c>
      <c r="D85" s="202">
        <v>8.16</v>
      </c>
      <c r="E85" s="203">
        <v>22</v>
      </c>
      <c r="F85" s="203" t="s">
        <v>94</v>
      </c>
      <c r="G85" s="203">
        <v>18</v>
      </c>
      <c r="H85" s="203" t="s">
        <v>94</v>
      </c>
      <c r="I85" s="204">
        <v>3</v>
      </c>
      <c r="J85" s="204" t="s">
        <v>276</v>
      </c>
    </row>
    <row r="86" spans="1:10">
      <c r="A86" t="s">
        <v>287</v>
      </c>
      <c r="B86" s="201">
        <v>42380</v>
      </c>
      <c r="C86" s="202">
        <v>8.44</v>
      </c>
      <c r="D86" s="202">
        <v>8.49</v>
      </c>
      <c r="E86" s="203">
        <v>180</v>
      </c>
      <c r="F86" s="203" t="s">
        <v>94</v>
      </c>
      <c r="G86" s="203">
        <v>94</v>
      </c>
      <c r="H86" s="203" t="s">
        <v>94</v>
      </c>
      <c r="I86" s="204">
        <v>2.5</v>
      </c>
      <c r="J86" s="204" t="s">
        <v>93</v>
      </c>
    </row>
    <row r="87" spans="1:10">
      <c r="A87" t="s">
        <v>287</v>
      </c>
      <c r="B87" s="201">
        <v>42403</v>
      </c>
      <c r="C87" s="202">
        <v>9.84</v>
      </c>
      <c r="D87" s="202">
        <v>8.3699999999999992</v>
      </c>
      <c r="E87" s="203">
        <v>5</v>
      </c>
      <c r="F87" s="203" t="s">
        <v>94</v>
      </c>
      <c r="G87" s="203">
        <v>5</v>
      </c>
      <c r="H87" s="203" t="s">
        <v>94</v>
      </c>
      <c r="I87" s="204">
        <v>3.5</v>
      </c>
      <c r="J87" s="204" t="s">
        <v>93</v>
      </c>
    </row>
    <row r="88" spans="1:10">
      <c r="A88" t="s">
        <v>287</v>
      </c>
      <c r="B88" s="201">
        <v>42444</v>
      </c>
      <c r="C88" s="202">
        <v>9.64</v>
      </c>
      <c r="D88" s="202">
        <v>8.7100000000000009</v>
      </c>
      <c r="E88" s="203">
        <v>48</v>
      </c>
      <c r="F88" s="203" t="s">
        <v>94</v>
      </c>
      <c r="G88" s="203">
        <v>12</v>
      </c>
      <c r="H88" s="203" t="s">
        <v>94</v>
      </c>
      <c r="I88" s="204">
        <v>2.5</v>
      </c>
      <c r="J88" s="204" t="s">
        <v>93</v>
      </c>
    </row>
    <row r="89" spans="1:10">
      <c r="A89" t="s">
        <v>287</v>
      </c>
      <c r="B89" s="201">
        <v>42507</v>
      </c>
      <c r="C89" s="202">
        <v>8.34</v>
      </c>
      <c r="D89" s="202">
        <v>8.3000000000000007</v>
      </c>
      <c r="E89" s="203">
        <v>4</v>
      </c>
      <c r="F89" s="203" t="s">
        <v>94</v>
      </c>
      <c r="G89" s="203">
        <v>1</v>
      </c>
      <c r="H89" s="203" t="s">
        <v>94</v>
      </c>
      <c r="I89" s="204">
        <v>3.5</v>
      </c>
      <c r="J89" s="204" t="s">
        <v>93</v>
      </c>
    </row>
    <row r="90" spans="1:10">
      <c r="A90" t="s">
        <v>287</v>
      </c>
      <c r="B90" s="201">
        <v>42514</v>
      </c>
      <c r="C90" s="202">
        <v>9.68</v>
      </c>
      <c r="D90" s="202" t="s">
        <v>94</v>
      </c>
      <c r="E90" s="203">
        <v>2</v>
      </c>
      <c r="F90" s="203" t="s">
        <v>94</v>
      </c>
      <c r="G90" s="203">
        <v>2</v>
      </c>
      <c r="H90" s="203" t="s">
        <v>94</v>
      </c>
      <c r="I90" s="204">
        <v>3.5</v>
      </c>
      <c r="J90" s="204" t="s">
        <v>93</v>
      </c>
    </row>
    <row r="91" spans="1:10">
      <c r="A91" t="s">
        <v>287</v>
      </c>
      <c r="B91" s="201">
        <v>42522</v>
      </c>
      <c r="C91" s="202">
        <v>7.86</v>
      </c>
      <c r="D91" s="202" t="s">
        <v>94</v>
      </c>
      <c r="E91" s="203">
        <v>28</v>
      </c>
      <c r="F91" s="203" t="s">
        <v>94</v>
      </c>
      <c r="G91" s="203">
        <v>2</v>
      </c>
      <c r="H91" s="203" t="s">
        <v>94</v>
      </c>
      <c r="I91" s="204">
        <v>4</v>
      </c>
      <c r="J91" s="204" t="s">
        <v>93</v>
      </c>
    </row>
    <row r="92" spans="1:10">
      <c r="A92" t="s">
        <v>287</v>
      </c>
      <c r="B92" s="201">
        <v>42528</v>
      </c>
      <c r="C92" s="202">
        <v>7.16</v>
      </c>
      <c r="D92" s="202" t="s">
        <v>94</v>
      </c>
      <c r="E92" s="203">
        <v>12</v>
      </c>
      <c r="F92" s="203" t="s">
        <v>94</v>
      </c>
      <c r="G92" s="203">
        <v>2</v>
      </c>
      <c r="H92" s="203" t="s">
        <v>94</v>
      </c>
      <c r="I92" s="204">
        <v>5</v>
      </c>
      <c r="J92" s="204" t="s">
        <v>93</v>
      </c>
    </row>
    <row r="93" spans="1:10">
      <c r="A93" t="s">
        <v>287</v>
      </c>
      <c r="B93" s="201">
        <v>42535</v>
      </c>
      <c r="C93" s="202">
        <v>6.75</v>
      </c>
      <c r="D93" s="202" t="s">
        <v>94</v>
      </c>
      <c r="E93" s="203">
        <v>2</v>
      </c>
      <c r="F93" s="203" t="s">
        <v>94</v>
      </c>
      <c r="G93" s="203">
        <v>1</v>
      </c>
      <c r="H93" s="203" t="s">
        <v>94</v>
      </c>
      <c r="I93" s="204">
        <v>4.5</v>
      </c>
      <c r="J93" s="204" t="s">
        <v>93</v>
      </c>
    </row>
    <row r="94" spans="1:10">
      <c r="A94" t="s">
        <v>287</v>
      </c>
      <c r="B94" s="201">
        <v>42542</v>
      </c>
      <c r="C94" s="202">
        <v>8.0299999999999994</v>
      </c>
      <c r="D94" s="202">
        <v>8.23</v>
      </c>
      <c r="E94" s="203">
        <v>2</v>
      </c>
      <c r="F94" s="203" t="s">
        <v>94</v>
      </c>
      <c r="G94" s="203">
        <v>1</v>
      </c>
      <c r="H94" s="203" t="s">
        <v>94</v>
      </c>
      <c r="I94" s="204">
        <v>4.5</v>
      </c>
      <c r="J94" s="204" t="s">
        <v>93</v>
      </c>
    </row>
    <row r="95" spans="1:10">
      <c r="A95" t="s">
        <v>287</v>
      </c>
      <c r="B95" s="201">
        <v>42549</v>
      </c>
      <c r="C95" s="202">
        <v>6.63</v>
      </c>
      <c r="D95" s="202">
        <v>6.75</v>
      </c>
      <c r="E95" s="203">
        <v>470</v>
      </c>
      <c r="F95" s="203" t="s">
        <v>94</v>
      </c>
      <c r="G95" s="203">
        <v>88</v>
      </c>
      <c r="H95" s="203" t="s">
        <v>94</v>
      </c>
      <c r="I95" s="204">
        <v>4.5</v>
      </c>
      <c r="J95" s="204" t="s">
        <v>93</v>
      </c>
    </row>
    <row r="96" spans="1:10">
      <c r="A96" t="s">
        <v>287</v>
      </c>
      <c r="B96" s="201">
        <v>42557</v>
      </c>
      <c r="C96" s="202">
        <v>7.42</v>
      </c>
      <c r="D96" s="202">
        <v>7.36</v>
      </c>
      <c r="E96" s="203">
        <v>42</v>
      </c>
      <c r="F96" s="203" t="s">
        <v>94</v>
      </c>
      <c r="G96" s="203">
        <v>2</v>
      </c>
      <c r="H96" s="203" t="s">
        <v>94</v>
      </c>
      <c r="I96" s="204">
        <v>6</v>
      </c>
      <c r="J96" s="204" t="s">
        <v>93</v>
      </c>
    </row>
    <row r="97" spans="1:10">
      <c r="A97" t="s">
        <v>287</v>
      </c>
      <c r="B97" s="201">
        <v>42563</v>
      </c>
      <c r="C97" s="202">
        <v>5.5</v>
      </c>
      <c r="D97" s="202">
        <v>5.32</v>
      </c>
      <c r="E97" s="203">
        <v>7</v>
      </c>
      <c r="F97" s="203" t="s">
        <v>94</v>
      </c>
      <c r="G97" s="203">
        <v>2</v>
      </c>
      <c r="H97" s="203" t="s">
        <v>94</v>
      </c>
      <c r="I97" s="204">
        <v>4</v>
      </c>
      <c r="J97" s="204" t="s">
        <v>93</v>
      </c>
    </row>
    <row r="98" spans="1:10">
      <c r="A98" t="s">
        <v>287</v>
      </c>
      <c r="B98" s="201">
        <v>42570</v>
      </c>
      <c r="C98" s="202">
        <v>5.89</v>
      </c>
      <c r="D98" s="202">
        <v>5.59</v>
      </c>
      <c r="E98" s="203">
        <v>35</v>
      </c>
      <c r="F98" s="203" t="s">
        <v>94</v>
      </c>
      <c r="G98" s="203">
        <v>2</v>
      </c>
      <c r="H98" s="203" t="s">
        <v>94</v>
      </c>
      <c r="I98" s="204">
        <v>4.5</v>
      </c>
      <c r="J98" s="204" t="s">
        <v>93</v>
      </c>
    </row>
    <row r="99" spans="1:10">
      <c r="A99" t="s">
        <v>287</v>
      </c>
      <c r="B99" s="201">
        <v>42584</v>
      </c>
      <c r="C99" s="202">
        <v>5.77</v>
      </c>
      <c r="D99" s="202">
        <v>6.25</v>
      </c>
      <c r="E99" s="203">
        <v>52</v>
      </c>
      <c r="F99" s="203" t="s">
        <v>94</v>
      </c>
      <c r="G99" s="203">
        <v>2</v>
      </c>
      <c r="H99" s="203" t="s">
        <v>94</v>
      </c>
      <c r="I99" s="204">
        <v>5</v>
      </c>
      <c r="J99" s="204" t="s">
        <v>93</v>
      </c>
    </row>
    <row r="100" spans="1:10">
      <c r="A100" t="s">
        <v>287</v>
      </c>
      <c r="B100" s="201">
        <v>42592</v>
      </c>
      <c r="C100" s="202">
        <v>5.32</v>
      </c>
      <c r="D100" s="202">
        <v>5.15</v>
      </c>
      <c r="E100" s="203">
        <v>42</v>
      </c>
      <c r="F100" s="203" t="s">
        <v>94</v>
      </c>
      <c r="G100" s="203">
        <v>10</v>
      </c>
      <c r="H100" s="203" t="s">
        <v>94</v>
      </c>
      <c r="I100" s="204">
        <v>5.5</v>
      </c>
      <c r="J100" s="204" t="s">
        <v>93</v>
      </c>
    </row>
    <row r="101" spans="1:10">
      <c r="A101" t="s">
        <v>287</v>
      </c>
      <c r="B101" s="201">
        <v>42599</v>
      </c>
      <c r="C101" s="202">
        <v>5.64</v>
      </c>
      <c r="D101" s="202">
        <v>5.43</v>
      </c>
      <c r="E101" s="203">
        <v>20</v>
      </c>
      <c r="F101" s="203" t="s">
        <v>94</v>
      </c>
      <c r="G101" s="203">
        <v>4</v>
      </c>
      <c r="H101" s="203" t="s">
        <v>94</v>
      </c>
      <c r="I101" s="204">
        <v>4.5</v>
      </c>
      <c r="J101" s="204" t="s">
        <v>93</v>
      </c>
    </row>
    <row r="102" spans="1:10">
      <c r="A102" t="s">
        <v>287</v>
      </c>
      <c r="B102" s="201">
        <v>42606</v>
      </c>
      <c r="C102" s="202">
        <v>5.44</v>
      </c>
      <c r="D102" s="202">
        <v>5.4</v>
      </c>
      <c r="E102" s="203">
        <v>60</v>
      </c>
      <c r="F102" s="203" t="s">
        <v>94</v>
      </c>
      <c r="G102" s="203">
        <v>2</v>
      </c>
      <c r="H102" s="203" t="s">
        <v>94</v>
      </c>
      <c r="I102" s="204">
        <v>5</v>
      </c>
      <c r="J102" s="204" t="s">
        <v>93</v>
      </c>
    </row>
    <row r="103" spans="1:10">
      <c r="A103" t="s">
        <v>287</v>
      </c>
      <c r="B103" s="201">
        <v>42613</v>
      </c>
      <c r="C103" s="202">
        <v>6.54</v>
      </c>
      <c r="D103" s="202">
        <v>6.44</v>
      </c>
      <c r="E103" s="203">
        <v>8</v>
      </c>
      <c r="F103" s="203" t="s">
        <v>94</v>
      </c>
      <c r="G103" s="203">
        <v>2</v>
      </c>
      <c r="H103" s="203" t="s">
        <v>94</v>
      </c>
      <c r="I103" s="204">
        <v>4</v>
      </c>
      <c r="J103" s="204" t="s">
        <v>93</v>
      </c>
    </row>
    <row r="104" spans="1:10">
      <c r="A104" t="s">
        <v>287</v>
      </c>
      <c r="B104" s="201">
        <v>42620</v>
      </c>
      <c r="C104" s="202">
        <v>4.42</v>
      </c>
      <c r="D104" s="202">
        <v>4.09</v>
      </c>
      <c r="E104" s="203">
        <v>6</v>
      </c>
      <c r="F104" s="203" t="s">
        <v>94</v>
      </c>
      <c r="G104" s="203">
        <v>1</v>
      </c>
      <c r="H104" s="203" t="s">
        <v>94</v>
      </c>
      <c r="I104" s="204">
        <v>3.5</v>
      </c>
      <c r="J104" s="204" t="s">
        <v>93</v>
      </c>
    </row>
    <row r="105" spans="1:10">
      <c r="A105" t="s">
        <v>287</v>
      </c>
      <c r="B105" s="201">
        <v>42626</v>
      </c>
      <c r="C105" s="202">
        <v>5.88</v>
      </c>
      <c r="D105" s="202">
        <v>4.9800000000000004</v>
      </c>
      <c r="E105" s="203">
        <v>4</v>
      </c>
      <c r="F105" s="203" t="s">
        <v>94</v>
      </c>
      <c r="G105" s="203">
        <v>1</v>
      </c>
      <c r="H105" s="203" t="s">
        <v>94</v>
      </c>
      <c r="I105" s="204">
        <v>3.5</v>
      </c>
      <c r="J105" s="204" t="s">
        <v>93</v>
      </c>
    </row>
    <row r="106" spans="1:10">
      <c r="A106" t="s">
        <v>287</v>
      </c>
      <c r="B106" s="201">
        <v>42633</v>
      </c>
      <c r="C106" s="202">
        <v>5.65</v>
      </c>
      <c r="D106" s="202">
        <v>5.87</v>
      </c>
      <c r="E106" s="203">
        <v>56</v>
      </c>
      <c r="F106" s="203" t="s">
        <v>94</v>
      </c>
      <c r="G106" s="203">
        <v>6</v>
      </c>
      <c r="H106" s="203" t="s">
        <v>94</v>
      </c>
      <c r="I106" s="204">
        <v>4.5</v>
      </c>
      <c r="J106" s="204" t="s">
        <v>93</v>
      </c>
    </row>
    <row r="107" spans="1:10">
      <c r="A107" t="s">
        <v>287</v>
      </c>
      <c r="B107" s="201">
        <v>42640</v>
      </c>
      <c r="C107" s="202">
        <v>6</v>
      </c>
      <c r="D107" s="202">
        <v>5.97</v>
      </c>
      <c r="E107" s="203">
        <v>16</v>
      </c>
      <c r="F107" s="203" t="s">
        <v>94</v>
      </c>
      <c r="G107" s="203">
        <v>2</v>
      </c>
      <c r="H107" s="203" t="s">
        <v>94</v>
      </c>
      <c r="I107" s="204">
        <v>6</v>
      </c>
      <c r="J107" s="204" t="s">
        <v>93</v>
      </c>
    </row>
    <row r="108" spans="1:10">
      <c r="A108" t="s">
        <v>287</v>
      </c>
      <c r="B108" s="201">
        <v>42647</v>
      </c>
      <c r="C108" s="202">
        <v>6.31</v>
      </c>
      <c r="D108" s="202">
        <v>6.46</v>
      </c>
      <c r="E108" s="203">
        <v>2</v>
      </c>
      <c r="F108" s="203" t="s">
        <v>94</v>
      </c>
      <c r="G108" s="203">
        <v>1</v>
      </c>
      <c r="H108" s="203" t="s">
        <v>94</v>
      </c>
      <c r="I108" s="204">
        <v>6</v>
      </c>
      <c r="J108" s="204" t="s">
        <v>93</v>
      </c>
    </row>
    <row r="109" spans="1:10">
      <c r="A109" t="s">
        <v>287</v>
      </c>
      <c r="B109" s="201">
        <v>42656</v>
      </c>
      <c r="C109" s="202">
        <v>7.13</v>
      </c>
      <c r="D109" s="202">
        <v>6.94</v>
      </c>
      <c r="E109" s="203">
        <v>6</v>
      </c>
      <c r="F109" s="203" t="s">
        <v>94</v>
      </c>
      <c r="G109" s="203">
        <v>1</v>
      </c>
      <c r="H109" s="203" t="s">
        <v>94</v>
      </c>
      <c r="I109" s="204">
        <v>6</v>
      </c>
      <c r="J109" s="204" t="s">
        <v>93</v>
      </c>
    </row>
    <row r="110" spans="1:10">
      <c r="A110" t="s">
        <v>287</v>
      </c>
      <c r="B110" s="201">
        <v>42661</v>
      </c>
      <c r="C110" s="202">
        <v>6.24</v>
      </c>
      <c r="D110" s="202">
        <v>6.66</v>
      </c>
      <c r="E110" s="203">
        <v>2</v>
      </c>
      <c r="F110" s="203" t="s">
        <v>94</v>
      </c>
      <c r="G110" s="203">
        <v>1</v>
      </c>
      <c r="H110" s="203" t="s">
        <v>94</v>
      </c>
      <c r="I110" s="204">
        <v>4.5</v>
      </c>
      <c r="J110" s="204" t="s">
        <v>93</v>
      </c>
    </row>
    <row r="111" spans="1:10">
      <c r="A111" t="s">
        <v>287</v>
      </c>
      <c r="B111" s="201">
        <v>42668</v>
      </c>
      <c r="C111" s="202">
        <v>7.49</v>
      </c>
      <c r="D111" s="202">
        <v>6.94</v>
      </c>
      <c r="E111" s="203">
        <v>10</v>
      </c>
      <c r="F111" s="203" t="s">
        <v>94</v>
      </c>
      <c r="G111" s="203">
        <v>4</v>
      </c>
      <c r="H111" s="203" t="s">
        <v>94</v>
      </c>
      <c r="I111" s="204">
        <v>4.5</v>
      </c>
      <c r="J111" s="204" t="s">
        <v>93</v>
      </c>
    </row>
    <row r="112" spans="1:10">
      <c r="A112" t="s">
        <v>287</v>
      </c>
      <c r="B112" s="201">
        <v>42675</v>
      </c>
      <c r="C112" s="202">
        <v>6.95</v>
      </c>
      <c r="D112" s="202">
        <v>6.6</v>
      </c>
      <c r="E112" s="203">
        <v>24</v>
      </c>
      <c r="F112" s="203" t="s">
        <v>94</v>
      </c>
      <c r="G112" s="203">
        <v>6</v>
      </c>
      <c r="H112" s="203" t="s">
        <v>94</v>
      </c>
      <c r="I112" s="204">
        <v>8</v>
      </c>
      <c r="J112" s="204" t="s">
        <v>93</v>
      </c>
    </row>
    <row r="113" spans="1:10">
      <c r="A113" t="s">
        <v>287</v>
      </c>
      <c r="B113" s="201">
        <v>42717</v>
      </c>
      <c r="C113" s="202">
        <v>6.25</v>
      </c>
      <c r="D113" s="202">
        <v>5.66</v>
      </c>
      <c r="E113" s="203">
        <v>44</v>
      </c>
      <c r="F113" s="203" t="s">
        <v>94</v>
      </c>
      <c r="G113" s="203">
        <v>26</v>
      </c>
      <c r="H113" s="203" t="s">
        <v>94</v>
      </c>
      <c r="I113" s="204">
        <v>3.5</v>
      </c>
      <c r="J113" s="204" t="s">
        <v>93</v>
      </c>
    </row>
    <row r="114" spans="1:10">
      <c r="A114" t="s">
        <v>287</v>
      </c>
      <c r="B114" s="201">
        <v>42754</v>
      </c>
      <c r="C114" s="202">
        <v>10.85</v>
      </c>
      <c r="D114" s="202">
        <v>9.75</v>
      </c>
      <c r="E114" s="203">
        <v>12</v>
      </c>
      <c r="F114" s="203" t="s">
        <v>94</v>
      </c>
      <c r="G114" s="203">
        <v>32</v>
      </c>
      <c r="H114" s="203" t="s">
        <v>94</v>
      </c>
      <c r="I114" s="204">
        <v>3</v>
      </c>
      <c r="J114" s="203" t="s">
        <v>276</v>
      </c>
    </row>
    <row r="115" spans="1:10">
      <c r="A115" t="s">
        <v>287</v>
      </c>
      <c r="B115" s="201">
        <v>42781</v>
      </c>
      <c r="C115" s="202">
        <v>13.14</v>
      </c>
      <c r="D115" s="202">
        <v>11.88</v>
      </c>
      <c r="E115" s="203">
        <v>4</v>
      </c>
      <c r="F115" s="203" t="s">
        <v>94</v>
      </c>
      <c r="G115" s="203">
        <v>1</v>
      </c>
      <c r="H115" s="203" t="s">
        <v>94</v>
      </c>
      <c r="I115" s="204">
        <v>3.5</v>
      </c>
      <c r="J115" s="203" t="s">
        <v>275</v>
      </c>
    </row>
    <row r="116" spans="1:10">
      <c r="A116" t="s">
        <v>287</v>
      </c>
      <c r="B116" s="201">
        <v>42802</v>
      </c>
      <c r="C116" s="202">
        <v>10.31</v>
      </c>
      <c r="D116" s="202">
        <v>9.86</v>
      </c>
      <c r="E116" s="203">
        <v>4</v>
      </c>
      <c r="F116" s="203" t="s">
        <v>94</v>
      </c>
      <c r="G116" s="203">
        <v>2</v>
      </c>
      <c r="H116" s="203" t="s">
        <v>94</v>
      </c>
      <c r="I116" s="204">
        <v>3</v>
      </c>
      <c r="J116" s="549" t="s">
        <v>276</v>
      </c>
    </row>
    <row r="117" spans="1:10">
      <c r="A117" t="s">
        <v>287</v>
      </c>
      <c r="B117" s="201">
        <v>42829</v>
      </c>
      <c r="C117" s="202">
        <v>12.02</v>
      </c>
      <c r="D117" s="202">
        <v>10.41</v>
      </c>
      <c r="E117" s="203">
        <v>243</v>
      </c>
      <c r="F117" s="203" t="s">
        <v>94</v>
      </c>
      <c r="G117" s="203">
        <v>247</v>
      </c>
      <c r="H117" s="203" t="s">
        <v>94</v>
      </c>
      <c r="I117" s="204">
        <v>2</v>
      </c>
      <c r="J117" s="549" t="s">
        <v>276</v>
      </c>
    </row>
    <row r="118" spans="1:10">
      <c r="A118" t="s">
        <v>287</v>
      </c>
      <c r="B118" s="201">
        <v>42878</v>
      </c>
      <c r="C118" s="202">
        <v>8.33</v>
      </c>
      <c r="D118" s="202">
        <v>8.49</v>
      </c>
      <c r="E118" s="203">
        <v>116</v>
      </c>
      <c r="F118" s="203" t="s">
        <v>94</v>
      </c>
      <c r="G118" s="203">
        <v>18</v>
      </c>
      <c r="H118" s="203" t="s">
        <v>94</v>
      </c>
      <c r="I118" s="204">
        <v>4</v>
      </c>
      <c r="J118" s="549" t="s">
        <v>276</v>
      </c>
    </row>
    <row r="119" spans="1:10">
      <c r="A119" t="s">
        <v>287</v>
      </c>
      <c r="B119" s="201">
        <v>42887</v>
      </c>
      <c r="C119" s="202">
        <v>6.81</v>
      </c>
      <c r="D119" s="202">
        <v>7.31</v>
      </c>
      <c r="E119" s="203">
        <v>90</v>
      </c>
      <c r="F119" s="203" t="s">
        <v>94</v>
      </c>
      <c r="G119" s="203">
        <v>9</v>
      </c>
      <c r="H119" s="203" t="s">
        <v>94</v>
      </c>
      <c r="I119" s="204">
        <v>2</v>
      </c>
      <c r="J119" s="549" t="s">
        <v>275</v>
      </c>
    </row>
    <row r="120" spans="1:10">
      <c r="A120" t="s">
        <v>287</v>
      </c>
      <c r="B120" s="201">
        <v>42892</v>
      </c>
      <c r="C120" s="202">
        <v>7.49</v>
      </c>
      <c r="D120" s="202">
        <v>7.66</v>
      </c>
      <c r="E120" s="203">
        <v>28</v>
      </c>
      <c r="F120" s="203" t="s">
        <v>94</v>
      </c>
      <c r="G120" s="203">
        <v>8</v>
      </c>
      <c r="H120" s="203" t="s">
        <v>94</v>
      </c>
      <c r="I120" s="204">
        <v>2.5</v>
      </c>
      <c r="J120" s="549" t="s">
        <v>276</v>
      </c>
    </row>
    <row r="121" spans="1:10">
      <c r="A121" t="s">
        <v>287</v>
      </c>
      <c r="B121" s="201">
        <v>42899</v>
      </c>
      <c r="C121" s="202">
        <v>8.65</v>
      </c>
      <c r="D121" s="202">
        <v>7.94</v>
      </c>
      <c r="E121" s="203">
        <v>8</v>
      </c>
      <c r="F121" s="203" t="s">
        <v>94</v>
      </c>
      <c r="G121" s="203">
        <v>2</v>
      </c>
      <c r="H121" s="203" t="s">
        <v>94</v>
      </c>
      <c r="I121" s="204">
        <v>4</v>
      </c>
      <c r="J121" s="549" t="s">
        <v>275</v>
      </c>
    </row>
    <row r="122" spans="1:10">
      <c r="A122" t="s">
        <v>287</v>
      </c>
      <c r="B122" s="201">
        <v>42906</v>
      </c>
      <c r="C122" s="202">
        <v>7.26</v>
      </c>
      <c r="D122" s="202">
        <v>7.13</v>
      </c>
      <c r="E122" s="203">
        <v>515</v>
      </c>
      <c r="F122" s="203" t="s">
        <v>94</v>
      </c>
      <c r="G122" s="203">
        <v>62</v>
      </c>
      <c r="H122" s="203" t="s">
        <v>94</v>
      </c>
      <c r="I122" s="204">
        <v>3.5</v>
      </c>
      <c r="J122" s="549" t="s">
        <v>276</v>
      </c>
    </row>
    <row r="123" spans="1:10">
      <c r="A123" t="s">
        <v>287</v>
      </c>
      <c r="B123" s="201">
        <v>42913</v>
      </c>
      <c r="C123" s="202">
        <v>7.29</v>
      </c>
      <c r="D123" s="202">
        <v>7.15</v>
      </c>
      <c r="E123" s="203">
        <v>8</v>
      </c>
      <c r="F123" s="203" t="s">
        <v>94</v>
      </c>
      <c r="G123" s="203">
        <v>2</v>
      </c>
      <c r="H123" s="203" t="s">
        <v>94</v>
      </c>
      <c r="I123" s="204">
        <v>4</v>
      </c>
      <c r="J123" s="549" t="s">
        <v>276</v>
      </c>
    </row>
    <row r="124" spans="1:10">
      <c r="A124" t="s">
        <v>287</v>
      </c>
      <c r="B124" s="201">
        <v>42927</v>
      </c>
      <c r="C124" s="202">
        <v>7.04</v>
      </c>
      <c r="D124" s="202">
        <v>6.81</v>
      </c>
      <c r="E124" s="203">
        <v>12</v>
      </c>
      <c r="F124" s="203" t="s">
        <v>94</v>
      </c>
      <c r="G124" s="203">
        <v>1</v>
      </c>
      <c r="H124" s="203" t="s">
        <v>94</v>
      </c>
      <c r="I124" s="204">
        <v>3</v>
      </c>
      <c r="J124" s="549" t="s">
        <v>275</v>
      </c>
    </row>
    <row r="125" spans="1:10">
      <c r="A125" t="s">
        <v>287</v>
      </c>
      <c r="B125" s="201">
        <v>42934</v>
      </c>
      <c r="C125" s="202">
        <v>6.79</v>
      </c>
      <c r="D125" s="202">
        <v>6.69</v>
      </c>
      <c r="E125" s="203">
        <v>10</v>
      </c>
      <c r="F125" s="203" t="s">
        <v>94</v>
      </c>
      <c r="G125" s="203">
        <v>1</v>
      </c>
      <c r="H125" s="203" t="s">
        <v>94</v>
      </c>
      <c r="I125" s="204">
        <v>3</v>
      </c>
      <c r="J125" s="549" t="s">
        <v>275</v>
      </c>
    </row>
    <row r="126" spans="1:10">
      <c r="A126" t="s">
        <v>287</v>
      </c>
      <c r="B126" s="201">
        <v>42948</v>
      </c>
      <c r="C126" s="202">
        <v>7.4</v>
      </c>
      <c r="D126" s="202">
        <v>5.99</v>
      </c>
      <c r="E126" s="203">
        <v>4</v>
      </c>
      <c r="F126" s="203" t="s">
        <v>94</v>
      </c>
      <c r="G126" s="203">
        <v>1</v>
      </c>
      <c r="H126" s="203" t="s">
        <v>94</v>
      </c>
      <c r="I126" s="204">
        <v>3</v>
      </c>
      <c r="J126" s="549" t="s">
        <v>275</v>
      </c>
    </row>
    <row r="127" spans="1:10">
      <c r="A127" t="s">
        <v>287</v>
      </c>
      <c r="B127" s="201">
        <v>42955</v>
      </c>
      <c r="C127" s="202">
        <v>5.97</v>
      </c>
      <c r="D127" s="202">
        <v>5.71</v>
      </c>
      <c r="E127" s="203">
        <v>44</v>
      </c>
      <c r="F127" s="203" t="s">
        <v>94</v>
      </c>
      <c r="G127" s="203">
        <v>2</v>
      </c>
      <c r="H127" s="203" t="s">
        <v>94</v>
      </c>
      <c r="I127" s="204">
        <v>5.5</v>
      </c>
      <c r="J127" s="549" t="s">
        <v>276</v>
      </c>
    </row>
    <row r="128" spans="1:10">
      <c r="A128" t="s">
        <v>287</v>
      </c>
      <c r="B128" s="201">
        <v>42962</v>
      </c>
      <c r="C128" s="202">
        <v>6.23</v>
      </c>
      <c r="D128" s="202">
        <v>5.92</v>
      </c>
      <c r="E128" s="203">
        <v>4</v>
      </c>
      <c r="F128" s="203" t="s">
        <v>94</v>
      </c>
      <c r="G128" s="203">
        <v>6</v>
      </c>
      <c r="H128" s="203" t="s">
        <v>94</v>
      </c>
      <c r="I128" s="204">
        <v>4</v>
      </c>
      <c r="J128" s="549" t="s">
        <v>276</v>
      </c>
    </row>
    <row r="129" spans="1:10">
      <c r="A129" t="s">
        <v>287</v>
      </c>
      <c r="B129" s="201">
        <v>42969</v>
      </c>
      <c r="C129" s="202">
        <v>5.41</v>
      </c>
      <c r="D129" s="202">
        <v>5.79</v>
      </c>
      <c r="E129" s="203">
        <v>2</v>
      </c>
      <c r="F129" s="203" t="s">
        <v>94</v>
      </c>
      <c r="G129" s="203">
        <v>1</v>
      </c>
      <c r="H129" s="203" t="s">
        <v>94</v>
      </c>
      <c r="I129" s="204">
        <v>4</v>
      </c>
      <c r="J129" s="549" t="s">
        <v>275</v>
      </c>
    </row>
    <row r="130" spans="1:10">
      <c r="A130" t="s">
        <v>287</v>
      </c>
      <c r="B130" s="201">
        <v>42976</v>
      </c>
      <c r="C130" s="202">
        <v>5.85</v>
      </c>
      <c r="D130" s="202">
        <v>5.97</v>
      </c>
      <c r="E130" s="203">
        <v>30</v>
      </c>
      <c r="F130" s="203" t="s">
        <v>94</v>
      </c>
      <c r="G130" s="203">
        <v>2</v>
      </c>
      <c r="H130" s="203" t="s">
        <v>94</v>
      </c>
      <c r="I130" s="204">
        <v>4</v>
      </c>
      <c r="J130" s="549" t="s">
        <v>275</v>
      </c>
    </row>
    <row r="131" spans="1:10">
      <c r="A131" t="s">
        <v>287</v>
      </c>
      <c r="B131" s="201">
        <v>42990</v>
      </c>
      <c r="C131" s="202">
        <v>6.45</v>
      </c>
      <c r="D131" s="202">
        <v>6.96</v>
      </c>
      <c r="E131" s="203">
        <v>2</v>
      </c>
      <c r="F131" s="203" t="s">
        <v>94</v>
      </c>
      <c r="G131" s="203">
        <v>1</v>
      </c>
      <c r="H131" s="203" t="s">
        <v>94</v>
      </c>
      <c r="I131" s="204">
        <v>5</v>
      </c>
      <c r="J131" s="549" t="s">
        <v>275</v>
      </c>
    </row>
    <row r="132" spans="1:10">
      <c r="A132" t="s">
        <v>287</v>
      </c>
      <c r="B132" s="201">
        <v>42997</v>
      </c>
      <c r="C132" s="202">
        <v>10.48</v>
      </c>
      <c r="D132" s="202">
        <v>10.49</v>
      </c>
      <c r="E132" s="203">
        <v>2</v>
      </c>
      <c r="F132" s="203" t="s">
        <v>94</v>
      </c>
      <c r="G132" s="203">
        <v>1</v>
      </c>
      <c r="H132" s="203" t="s">
        <v>94</v>
      </c>
      <c r="I132" s="204">
        <v>4</v>
      </c>
      <c r="J132" s="549" t="s">
        <v>275</v>
      </c>
    </row>
    <row r="133" spans="1:10">
      <c r="A133" t="s">
        <v>287</v>
      </c>
      <c r="B133" s="201">
        <v>43005</v>
      </c>
      <c r="C133" s="202">
        <v>5.01</v>
      </c>
      <c r="D133" s="202">
        <v>4.43</v>
      </c>
      <c r="E133" s="203">
        <v>8</v>
      </c>
      <c r="F133" s="203" t="s">
        <v>94</v>
      </c>
      <c r="G133" s="203">
        <v>1</v>
      </c>
      <c r="H133" s="203" t="s">
        <v>94</v>
      </c>
      <c r="I133" s="204">
        <v>5.5</v>
      </c>
      <c r="J133" s="549" t="s">
        <v>275</v>
      </c>
    </row>
    <row r="134" spans="1:10">
      <c r="A134" t="s">
        <v>287</v>
      </c>
      <c r="B134" s="201">
        <v>43011</v>
      </c>
      <c r="C134" s="202">
        <v>6.77</v>
      </c>
      <c r="D134" s="202">
        <v>6.61</v>
      </c>
      <c r="E134" s="203">
        <v>2</v>
      </c>
      <c r="F134" s="203" t="s">
        <v>94</v>
      </c>
      <c r="G134" s="203">
        <v>1</v>
      </c>
      <c r="H134" s="203" t="s">
        <v>94</v>
      </c>
      <c r="I134" s="204">
        <v>4.5</v>
      </c>
      <c r="J134" s="549" t="s">
        <v>275</v>
      </c>
    </row>
    <row r="135" spans="1:10">
      <c r="A135" t="s">
        <v>287</v>
      </c>
      <c r="B135" s="201">
        <v>43018</v>
      </c>
      <c r="C135" s="202">
        <v>5.04</v>
      </c>
      <c r="D135" s="202">
        <v>5.39</v>
      </c>
      <c r="E135" s="203">
        <v>40</v>
      </c>
      <c r="F135" s="203" t="s">
        <v>94</v>
      </c>
      <c r="G135" s="203">
        <v>24</v>
      </c>
      <c r="H135" s="203" t="s">
        <v>94</v>
      </c>
      <c r="I135" s="204">
        <v>5</v>
      </c>
      <c r="J135" s="549" t="s">
        <v>276</v>
      </c>
    </row>
    <row r="136" spans="1:10">
      <c r="A136" t="s">
        <v>287</v>
      </c>
      <c r="B136" s="201">
        <v>43025</v>
      </c>
      <c r="C136" s="202">
        <v>6.66</v>
      </c>
      <c r="D136" s="202">
        <v>6.55</v>
      </c>
      <c r="E136" s="203">
        <v>12</v>
      </c>
      <c r="F136" s="203" t="s">
        <v>94</v>
      </c>
      <c r="G136" s="203">
        <v>2</v>
      </c>
      <c r="H136" s="203" t="s">
        <v>94</v>
      </c>
      <c r="I136" s="204">
        <v>4.5</v>
      </c>
      <c r="J136" s="549" t="s">
        <v>275</v>
      </c>
    </row>
    <row r="137" spans="1:10">
      <c r="A137" t="s">
        <v>287</v>
      </c>
      <c r="B137" s="201">
        <v>43059</v>
      </c>
      <c r="C137" s="202">
        <v>8.49</v>
      </c>
      <c r="D137" s="202">
        <v>8.48</v>
      </c>
      <c r="E137" s="203">
        <v>8</v>
      </c>
      <c r="F137" s="203" t="s">
        <v>94</v>
      </c>
      <c r="G137" s="203">
        <v>4</v>
      </c>
      <c r="H137" s="203" t="s">
        <v>94</v>
      </c>
      <c r="I137" s="204">
        <v>6</v>
      </c>
      <c r="J137" s="549" t="s">
        <v>275</v>
      </c>
    </row>
    <row r="138" spans="1:10">
      <c r="A138" t="s">
        <v>287</v>
      </c>
      <c r="B138" s="526">
        <v>43074</v>
      </c>
      <c r="C138" s="203" t="s">
        <v>94</v>
      </c>
      <c r="D138" s="203" t="s">
        <v>94</v>
      </c>
      <c r="E138" s="203" t="s">
        <v>94</v>
      </c>
      <c r="F138" s="203" t="s">
        <v>94</v>
      </c>
      <c r="G138" s="203" t="s">
        <v>94</v>
      </c>
      <c r="H138" s="203" t="s">
        <v>94</v>
      </c>
      <c r="I138" s="203" t="s">
        <v>94</v>
      </c>
      <c r="J138" s="549" t="s">
        <v>275</v>
      </c>
    </row>
  </sheetData>
  <mergeCells count="7">
    <mergeCell ref="C1:O1"/>
    <mergeCell ref="C2:O2"/>
    <mergeCell ref="C3:O3"/>
    <mergeCell ref="C4:O4"/>
    <mergeCell ref="C10:D10"/>
    <mergeCell ref="E10:F10"/>
    <mergeCell ref="G10:H10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141"/>
  <sheetViews>
    <sheetView topLeftCell="A103" zoomScale="85" zoomScaleNormal="85" workbookViewId="0">
      <selection activeCell="O138" sqref="O138"/>
    </sheetView>
  </sheetViews>
  <sheetFormatPr defaultRowHeight="15"/>
  <cols>
    <col min="2" max="2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122" t="s">
        <v>288</v>
      </c>
    </row>
    <row r="9" spans="1:15" ht="15.75" thickBot="1"/>
    <row r="10" spans="1:15">
      <c r="A10" s="186"/>
      <c r="B10" s="187"/>
      <c r="C10" s="736" t="s">
        <v>261</v>
      </c>
      <c r="D10" s="737"/>
      <c r="E10" s="736" t="s">
        <v>262</v>
      </c>
      <c r="F10" s="737"/>
      <c r="G10" s="736" t="s">
        <v>263</v>
      </c>
      <c r="H10" s="737"/>
      <c r="I10" s="188" t="s">
        <v>264</v>
      </c>
      <c r="J10" s="188" t="s">
        <v>265</v>
      </c>
    </row>
    <row r="11" spans="1:15">
      <c r="A11" s="189"/>
      <c r="B11" s="190"/>
      <c r="C11" s="191" t="s">
        <v>266</v>
      </c>
      <c r="D11" s="192"/>
      <c r="E11" s="191" t="s">
        <v>267</v>
      </c>
      <c r="F11" s="192"/>
      <c r="G11" s="191" t="s">
        <v>267</v>
      </c>
      <c r="H11" s="192"/>
      <c r="I11" s="193" t="s">
        <v>268</v>
      </c>
      <c r="J11" s="193" t="s">
        <v>269</v>
      </c>
    </row>
    <row r="12" spans="1:15">
      <c r="A12" s="194" t="s">
        <v>270</v>
      </c>
      <c r="B12" s="195" t="s">
        <v>271</v>
      </c>
      <c r="C12" s="196" t="s">
        <v>35</v>
      </c>
      <c r="D12" s="197" t="s">
        <v>272</v>
      </c>
      <c r="E12" s="198" t="s">
        <v>35</v>
      </c>
      <c r="F12" s="199" t="s">
        <v>272</v>
      </c>
      <c r="G12" s="198" t="s">
        <v>35</v>
      </c>
      <c r="H12" s="199" t="s">
        <v>272</v>
      </c>
      <c r="I12" s="200" t="s">
        <v>273</v>
      </c>
      <c r="J12" s="200"/>
    </row>
    <row r="13" spans="1:15">
      <c r="A13" t="s">
        <v>289</v>
      </c>
      <c r="B13" s="201">
        <v>41276</v>
      </c>
      <c r="C13" s="202">
        <v>9.94</v>
      </c>
      <c r="D13" s="202">
        <v>9.7799999999999994</v>
      </c>
      <c r="E13" s="203">
        <v>14</v>
      </c>
      <c r="F13" s="203" t="s">
        <v>94</v>
      </c>
      <c r="G13" s="203">
        <v>2</v>
      </c>
      <c r="H13" s="203" t="s">
        <v>94</v>
      </c>
      <c r="I13" s="204">
        <v>4.5</v>
      </c>
      <c r="J13" s="525" t="s">
        <v>275</v>
      </c>
    </row>
    <row r="14" spans="1:15">
      <c r="A14" t="s">
        <v>289</v>
      </c>
      <c r="B14" s="201">
        <v>41283</v>
      </c>
      <c r="C14" s="202">
        <v>9.86</v>
      </c>
      <c r="D14" s="202">
        <v>9.77</v>
      </c>
      <c r="E14" s="203">
        <v>13</v>
      </c>
      <c r="F14" s="203" t="s">
        <v>94</v>
      </c>
      <c r="G14" s="203">
        <v>2</v>
      </c>
      <c r="H14" s="203" t="s">
        <v>94</v>
      </c>
      <c r="I14" s="204">
        <v>4</v>
      </c>
      <c r="J14" s="525" t="s">
        <v>275</v>
      </c>
    </row>
    <row r="15" spans="1:15">
      <c r="A15" t="s">
        <v>289</v>
      </c>
      <c r="B15" s="201">
        <v>41290</v>
      </c>
      <c r="C15" s="202">
        <v>9.83</v>
      </c>
      <c r="D15" s="202">
        <v>9.6999999999999993</v>
      </c>
      <c r="E15" s="203">
        <v>27</v>
      </c>
      <c r="F15" s="203" t="s">
        <v>94</v>
      </c>
      <c r="G15" s="203">
        <v>8</v>
      </c>
      <c r="H15" s="203" t="s">
        <v>94</v>
      </c>
      <c r="I15" s="204">
        <v>4</v>
      </c>
      <c r="J15" s="525" t="s">
        <v>276</v>
      </c>
    </row>
    <row r="16" spans="1:15">
      <c r="A16" t="s">
        <v>289</v>
      </c>
      <c r="B16" s="201">
        <v>41318</v>
      </c>
      <c r="C16" s="202">
        <v>8.99</v>
      </c>
      <c r="D16" s="202">
        <v>10.23</v>
      </c>
      <c r="E16" s="203">
        <v>5</v>
      </c>
      <c r="F16" s="203" t="s">
        <v>94</v>
      </c>
      <c r="G16" s="203">
        <v>2</v>
      </c>
      <c r="H16" s="203" t="s">
        <v>94</v>
      </c>
      <c r="I16" s="204">
        <v>5.5</v>
      </c>
      <c r="J16" s="525" t="s">
        <v>275</v>
      </c>
    </row>
    <row r="17" spans="1:10">
      <c r="A17" t="s">
        <v>289</v>
      </c>
      <c r="B17" s="201">
        <v>41338</v>
      </c>
      <c r="C17" s="202">
        <v>11.14</v>
      </c>
      <c r="D17" s="202">
        <v>10.93</v>
      </c>
      <c r="E17" s="203">
        <v>10</v>
      </c>
      <c r="F17" s="203" t="s">
        <v>94</v>
      </c>
      <c r="G17" s="203">
        <v>1</v>
      </c>
      <c r="H17" s="203" t="s">
        <v>94</v>
      </c>
      <c r="I17" s="204">
        <v>5</v>
      </c>
      <c r="J17" s="525" t="s">
        <v>275</v>
      </c>
    </row>
    <row r="18" spans="1:10">
      <c r="A18" t="s">
        <v>289</v>
      </c>
      <c r="B18" s="201">
        <v>41367</v>
      </c>
      <c r="C18" s="202">
        <v>11.57</v>
      </c>
      <c r="D18" s="202">
        <v>11.5</v>
      </c>
      <c r="E18" s="203">
        <v>5</v>
      </c>
      <c r="F18" s="203" t="s">
        <v>94</v>
      </c>
      <c r="G18" s="203">
        <v>1</v>
      </c>
      <c r="H18" s="203" t="s">
        <v>94</v>
      </c>
      <c r="I18" s="204">
        <v>5</v>
      </c>
      <c r="J18" s="525" t="s">
        <v>275</v>
      </c>
    </row>
    <row r="19" spans="1:10">
      <c r="A19" t="s">
        <v>289</v>
      </c>
      <c r="B19" s="201">
        <v>41416</v>
      </c>
      <c r="C19" s="202">
        <v>7.89</v>
      </c>
      <c r="D19" s="202">
        <v>7.87</v>
      </c>
      <c r="E19" s="203">
        <v>9</v>
      </c>
      <c r="F19" s="203" t="s">
        <v>94</v>
      </c>
      <c r="G19" s="203">
        <v>2</v>
      </c>
      <c r="H19" s="203" t="s">
        <v>94</v>
      </c>
      <c r="I19" s="204">
        <v>4.5</v>
      </c>
      <c r="J19" s="525" t="s">
        <v>275</v>
      </c>
    </row>
    <row r="20" spans="1:10">
      <c r="A20" t="s">
        <v>289</v>
      </c>
      <c r="B20" s="201">
        <v>41424</v>
      </c>
      <c r="C20" s="202">
        <v>8.4</v>
      </c>
      <c r="D20" s="202">
        <v>7.94</v>
      </c>
      <c r="E20" s="203">
        <v>3</v>
      </c>
      <c r="F20" s="203" t="s">
        <v>94</v>
      </c>
      <c r="G20" s="203">
        <v>2</v>
      </c>
      <c r="H20" s="203" t="s">
        <v>94</v>
      </c>
      <c r="I20" s="204">
        <v>5.5</v>
      </c>
      <c r="J20" s="525" t="s">
        <v>276</v>
      </c>
    </row>
    <row r="21" spans="1:10">
      <c r="A21" t="s">
        <v>289</v>
      </c>
      <c r="B21" s="201">
        <v>41430</v>
      </c>
      <c r="C21" s="202">
        <v>7.58</v>
      </c>
      <c r="D21" s="202">
        <v>7.05</v>
      </c>
      <c r="E21" s="203">
        <v>35</v>
      </c>
      <c r="F21" s="203" t="s">
        <v>94</v>
      </c>
      <c r="G21" s="203">
        <v>1</v>
      </c>
      <c r="H21" s="203" t="s">
        <v>94</v>
      </c>
      <c r="I21" s="204">
        <v>6.5</v>
      </c>
      <c r="J21" s="525" t="s">
        <v>275</v>
      </c>
    </row>
    <row r="22" spans="1:10">
      <c r="A22" t="s">
        <v>289</v>
      </c>
      <c r="B22" s="201">
        <v>41438</v>
      </c>
      <c r="C22" s="202" t="s">
        <v>94</v>
      </c>
      <c r="D22" s="202" t="s">
        <v>94</v>
      </c>
      <c r="E22" s="203" t="s">
        <v>94</v>
      </c>
      <c r="F22" s="203" t="s">
        <v>94</v>
      </c>
      <c r="G22" s="203" t="s">
        <v>94</v>
      </c>
      <c r="H22" s="203" t="s">
        <v>94</v>
      </c>
      <c r="I22" s="204" t="s">
        <v>94</v>
      </c>
      <c r="J22" s="525" t="s">
        <v>275</v>
      </c>
    </row>
    <row r="23" spans="1:10">
      <c r="A23" t="s">
        <v>289</v>
      </c>
      <c r="B23" s="201">
        <v>41444</v>
      </c>
      <c r="C23" s="202">
        <v>8.0299999999999994</v>
      </c>
      <c r="D23" s="202">
        <v>8.02</v>
      </c>
      <c r="E23" s="203">
        <v>36</v>
      </c>
      <c r="F23" s="203" t="s">
        <v>94</v>
      </c>
      <c r="G23" s="203">
        <v>4</v>
      </c>
      <c r="H23" s="203" t="s">
        <v>94</v>
      </c>
      <c r="I23" s="204">
        <v>5</v>
      </c>
      <c r="J23" s="525" t="s">
        <v>275</v>
      </c>
    </row>
    <row r="24" spans="1:10">
      <c r="A24" t="s">
        <v>289</v>
      </c>
      <c r="B24" s="201">
        <v>41451</v>
      </c>
      <c r="C24" s="202">
        <v>7.14</v>
      </c>
      <c r="D24" s="202">
        <v>7.58</v>
      </c>
      <c r="E24" s="203">
        <v>1</v>
      </c>
      <c r="F24" s="203" t="s">
        <v>94</v>
      </c>
      <c r="G24" s="203">
        <v>1</v>
      </c>
      <c r="H24" s="203" t="s">
        <v>94</v>
      </c>
      <c r="I24" s="204">
        <v>8</v>
      </c>
      <c r="J24" s="525" t="s">
        <v>275</v>
      </c>
    </row>
    <row r="25" spans="1:10">
      <c r="A25" t="s">
        <v>289</v>
      </c>
      <c r="B25" s="201">
        <v>41457</v>
      </c>
      <c r="C25" s="202">
        <v>6.64</v>
      </c>
      <c r="D25" s="202">
        <v>6.29</v>
      </c>
      <c r="E25" s="203">
        <v>252</v>
      </c>
      <c r="F25" s="203" t="s">
        <v>94</v>
      </c>
      <c r="G25" s="203">
        <v>10</v>
      </c>
      <c r="H25" s="203" t="s">
        <v>94</v>
      </c>
      <c r="I25" s="204">
        <v>5</v>
      </c>
      <c r="J25" s="525" t="s">
        <v>276</v>
      </c>
    </row>
    <row r="26" spans="1:10">
      <c r="A26" t="s">
        <v>289</v>
      </c>
      <c r="B26" s="201">
        <v>41464</v>
      </c>
      <c r="C26" s="202">
        <v>7.39</v>
      </c>
      <c r="D26" s="202">
        <v>8.0399999999999991</v>
      </c>
      <c r="E26" s="203">
        <v>12</v>
      </c>
      <c r="F26" s="203" t="s">
        <v>94</v>
      </c>
      <c r="G26" s="203">
        <v>1</v>
      </c>
      <c r="H26" s="203" t="s">
        <v>94</v>
      </c>
      <c r="I26" s="204">
        <v>4.5</v>
      </c>
      <c r="J26" s="525" t="s">
        <v>275</v>
      </c>
    </row>
    <row r="27" spans="1:10">
      <c r="A27" t="s">
        <v>289</v>
      </c>
      <c r="B27" s="201">
        <v>41472</v>
      </c>
      <c r="C27" s="202">
        <v>7.15</v>
      </c>
      <c r="D27" s="202">
        <v>7.29</v>
      </c>
      <c r="E27" s="203">
        <v>62</v>
      </c>
      <c r="F27" s="203" t="s">
        <v>94</v>
      </c>
      <c r="G27" s="203">
        <v>1</v>
      </c>
      <c r="H27" s="203" t="s">
        <v>94</v>
      </c>
      <c r="I27" s="204">
        <v>5</v>
      </c>
      <c r="J27" s="525" t="s">
        <v>275</v>
      </c>
    </row>
    <row r="28" spans="1:10">
      <c r="A28" t="s">
        <v>289</v>
      </c>
      <c r="B28" s="201">
        <v>41479</v>
      </c>
      <c r="C28" s="202">
        <v>6.46</v>
      </c>
      <c r="D28" s="202">
        <v>6.42</v>
      </c>
      <c r="E28" s="203">
        <v>1</v>
      </c>
      <c r="F28" s="203" t="s">
        <v>94</v>
      </c>
      <c r="G28" s="203">
        <v>2</v>
      </c>
      <c r="H28" s="203" t="s">
        <v>94</v>
      </c>
      <c r="I28" s="204">
        <v>6</v>
      </c>
      <c r="J28" s="525" t="s">
        <v>276</v>
      </c>
    </row>
    <row r="29" spans="1:10">
      <c r="A29" t="s">
        <v>289</v>
      </c>
      <c r="B29" s="201">
        <v>41486</v>
      </c>
      <c r="C29" s="202">
        <v>6.68</v>
      </c>
      <c r="D29" s="202">
        <v>6.29</v>
      </c>
      <c r="E29" s="203">
        <v>13</v>
      </c>
      <c r="F29" s="203" t="s">
        <v>94</v>
      </c>
      <c r="G29" s="203">
        <v>1</v>
      </c>
      <c r="H29" s="203" t="s">
        <v>94</v>
      </c>
      <c r="I29" s="204">
        <v>4.5</v>
      </c>
      <c r="J29" s="525" t="s">
        <v>275</v>
      </c>
    </row>
    <row r="30" spans="1:10">
      <c r="A30" t="s">
        <v>289</v>
      </c>
      <c r="B30" s="201">
        <v>41493</v>
      </c>
      <c r="C30" s="202">
        <v>6.69</v>
      </c>
      <c r="D30" s="202">
        <v>6.92</v>
      </c>
      <c r="E30" s="203">
        <v>2</v>
      </c>
      <c r="F30" s="203" t="s">
        <v>94</v>
      </c>
      <c r="G30" s="203">
        <v>1</v>
      </c>
      <c r="H30" s="203" t="s">
        <v>94</v>
      </c>
      <c r="I30" s="204">
        <v>6</v>
      </c>
      <c r="J30" s="525" t="s">
        <v>275</v>
      </c>
    </row>
    <row r="31" spans="1:10">
      <c r="A31" t="s">
        <v>289</v>
      </c>
      <c r="B31" s="201">
        <v>41500</v>
      </c>
      <c r="C31" s="202">
        <v>6.48</v>
      </c>
      <c r="D31" s="202">
        <v>6.1</v>
      </c>
      <c r="E31" s="203">
        <v>90</v>
      </c>
      <c r="F31" s="203" t="s">
        <v>94</v>
      </c>
      <c r="G31" s="203">
        <v>2</v>
      </c>
      <c r="H31" s="203" t="s">
        <v>94</v>
      </c>
      <c r="I31" s="204">
        <v>4</v>
      </c>
      <c r="J31" s="525" t="s">
        <v>276</v>
      </c>
    </row>
    <row r="32" spans="1:10">
      <c r="A32" t="s">
        <v>289</v>
      </c>
      <c r="B32" s="201">
        <v>41507</v>
      </c>
      <c r="C32" s="202">
        <v>5.39</v>
      </c>
      <c r="D32" s="202">
        <v>5.36</v>
      </c>
      <c r="E32" s="203">
        <v>1</v>
      </c>
      <c r="F32" s="203" t="s">
        <v>94</v>
      </c>
      <c r="G32" s="203">
        <v>1</v>
      </c>
      <c r="H32" s="203" t="s">
        <v>94</v>
      </c>
      <c r="I32" s="204">
        <v>5</v>
      </c>
      <c r="J32" s="525" t="s">
        <v>275</v>
      </c>
    </row>
    <row r="33" spans="1:10">
      <c r="A33" t="s">
        <v>289</v>
      </c>
      <c r="B33" s="201">
        <v>41514</v>
      </c>
      <c r="C33" s="202">
        <v>5.51</v>
      </c>
      <c r="D33" s="202">
        <v>5.4</v>
      </c>
      <c r="E33" s="203">
        <v>46</v>
      </c>
      <c r="F33" s="203" t="s">
        <v>94</v>
      </c>
      <c r="G33" s="203">
        <v>1</v>
      </c>
      <c r="H33" s="203" t="s">
        <v>94</v>
      </c>
      <c r="I33" s="204">
        <v>4.5</v>
      </c>
      <c r="J33" s="525" t="s">
        <v>275</v>
      </c>
    </row>
    <row r="34" spans="1:10">
      <c r="A34" t="s">
        <v>289</v>
      </c>
      <c r="B34" s="201">
        <v>41522</v>
      </c>
      <c r="C34" s="202">
        <v>5.26</v>
      </c>
      <c r="D34" s="202">
        <v>4.76</v>
      </c>
      <c r="E34" s="203">
        <v>3</v>
      </c>
      <c r="F34" s="203" t="s">
        <v>94</v>
      </c>
      <c r="G34" s="203">
        <v>1</v>
      </c>
      <c r="H34" s="203" t="s">
        <v>94</v>
      </c>
      <c r="I34" s="204">
        <v>6</v>
      </c>
      <c r="J34" s="525" t="s">
        <v>275</v>
      </c>
    </row>
    <row r="35" spans="1:10">
      <c r="A35" t="s">
        <v>289</v>
      </c>
      <c r="B35" s="201">
        <v>41528</v>
      </c>
      <c r="C35" s="202">
        <v>6.26</v>
      </c>
      <c r="D35" s="202">
        <v>6.26</v>
      </c>
      <c r="E35" s="203">
        <v>3</v>
      </c>
      <c r="F35" s="203" t="s">
        <v>94</v>
      </c>
      <c r="G35" s="203">
        <v>2</v>
      </c>
      <c r="H35" s="203" t="s">
        <v>94</v>
      </c>
      <c r="I35" s="204">
        <v>4</v>
      </c>
      <c r="J35" s="525" t="s">
        <v>275</v>
      </c>
    </row>
    <row r="36" spans="1:10">
      <c r="A36" t="s">
        <v>289</v>
      </c>
      <c r="B36" s="201">
        <v>41535</v>
      </c>
      <c r="C36" s="202">
        <v>6.69</v>
      </c>
      <c r="D36" s="202">
        <v>6.59</v>
      </c>
      <c r="E36" s="203">
        <v>5</v>
      </c>
      <c r="F36" s="203" t="s">
        <v>94</v>
      </c>
      <c r="G36" s="203">
        <v>3</v>
      </c>
      <c r="H36" s="203" t="s">
        <v>94</v>
      </c>
      <c r="I36" s="204">
        <v>3</v>
      </c>
      <c r="J36" s="525" t="s">
        <v>275</v>
      </c>
    </row>
    <row r="37" spans="1:10">
      <c r="A37" t="s">
        <v>289</v>
      </c>
      <c r="B37" s="201">
        <v>41563</v>
      </c>
      <c r="C37" s="202">
        <v>6.86</v>
      </c>
      <c r="D37" s="202">
        <v>7.12</v>
      </c>
      <c r="E37" s="203">
        <v>11</v>
      </c>
      <c r="F37" s="203" t="s">
        <v>94</v>
      </c>
      <c r="G37" s="203">
        <v>1</v>
      </c>
      <c r="H37" s="203" t="s">
        <v>94</v>
      </c>
      <c r="I37" s="204">
        <v>4.5</v>
      </c>
      <c r="J37" s="525" t="s">
        <v>275</v>
      </c>
    </row>
    <row r="38" spans="1:10">
      <c r="A38" t="s">
        <v>289</v>
      </c>
      <c r="B38" s="201">
        <v>41603</v>
      </c>
      <c r="C38" s="202">
        <v>9.3800000000000008</v>
      </c>
      <c r="D38" s="202">
        <v>9.34</v>
      </c>
      <c r="E38" s="203">
        <v>2</v>
      </c>
      <c r="F38" s="203" t="s">
        <v>94</v>
      </c>
      <c r="G38" s="203">
        <v>1</v>
      </c>
      <c r="H38" s="203" t="s">
        <v>94</v>
      </c>
      <c r="I38" s="204">
        <v>6</v>
      </c>
      <c r="J38" s="525" t="s">
        <v>275</v>
      </c>
    </row>
    <row r="39" spans="1:10">
      <c r="A39" t="s">
        <v>289</v>
      </c>
      <c r="B39" s="201">
        <v>41612</v>
      </c>
      <c r="C39" s="202">
        <v>8.5299999999999994</v>
      </c>
      <c r="D39" s="202">
        <v>8.83</v>
      </c>
      <c r="E39" s="203">
        <v>5</v>
      </c>
      <c r="F39" s="203" t="s">
        <v>94</v>
      </c>
      <c r="G39" s="203">
        <v>2</v>
      </c>
      <c r="H39" s="203" t="s">
        <v>94</v>
      </c>
      <c r="I39" s="204">
        <v>7</v>
      </c>
      <c r="J39" s="525" t="s">
        <v>275</v>
      </c>
    </row>
    <row r="40" spans="1:10">
      <c r="A40" t="s">
        <v>289</v>
      </c>
      <c r="B40" s="201">
        <v>41697</v>
      </c>
      <c r="C40" s="202">
        <v>11.35</v>
      </c>
      <c r="D40" s="202">
        <v>11.17</v>
      </c>
      <c r="E40" s="203">
        <v>8</v>
      </c>
      <c r="F40" s="203" t="s">
        <v>94</v>
      </c>
      <c r="G40" s="203">
        <v>4</v>
      </c>
      <c r="H40" s="203" t="s">
        <v>94</v>
      </c>
      <c r="I40" s="204">
        <v>5</v>
      </c>
      <c r="J40" s="204" t="s">
        <v>275</v>
      </c>
    </row>
    <row r="41" spans="1:10">
      <c r="A41" t="s">
        <v>289</v>
      </c>
      <c r="B41" s="201">
        <v>41704</v>
      </c>
      <c r="C41" s="202">
        <v>8.8699999999999992</v>
      </c>
      <c r="D41" s="202">
        <v>9.8000000000000007</v>
      </c>
      <c r="E41" s="203">
        <v>1</v>
      </c>
      <c r="F41" s="203" t="s">
        <v>94</v>
      </c>
      <c r="G41" s="203">
        <v>2</v>
      </c>
      <c r="H41" s="203" t="s">
        <v>94</v>
      </c>
      <c r="I41" s="204">
        <v>9.5</v>
      </c>
      <c r="J41" s="204" t="s">
        <v>275</v>
      </c>
    </row>
    <row r="42" spans="1:10">
      <c r="A42" t="s">
        <v>289</v>
      </c>
      <c r="B42" s="201">
        <v>41732</v>
      </c>
      <c r="C42" s="202">
        <v>8.98</v>
      </c>
      <c r="D42" s="202">
        <v>10.210000000000001</v>
      </c>
      <c r="E42" s="203">
        <v>2</v>
      </c>
      <c r="F42" s="203" t="s">
        <v>94</v>
      </c>
      <c r="G42" s="203">
        <v>1</v>
      </c>
      <c r="H42" s="203" t="s">
        <v>94</v>
      </c>
      <c r="I42" s="204">
        <v>5</v>
      </c>
      <c r="J42" s="204" t="s">
        <v>275</v>
      </c>
    </row>
    <row r="43" spans="1:10">
      <c r="A43" t="s">
        <v>289</v>
      </c>
      <c r="B43" s="201">
        <v>41779</v>
      </c>
      <c r="C43" s="202">
        <v>8.49</v>
      </c>
      <c r="D43" s="202">
        <v>8.43</v>
      </c>
      <c r="E43" s="203">
        <v>1</v>
      </c>
      <c r="F43" s="203" t="s">
        <v>94</v>
      </c>
      <c r="G43" s="203">
        <v>1</v>
      </c>
      <c r="H43" s="203" t="s">
        <v>94</v>
      </c>
      <c r="I43" s="204">
        <v>6</v>
      </c>
      <c r="J43" s="204" t="s">
        <v>275</v>
      </c>
    </row>
    <row r="44" spans="1:10">
      <c r="A44" t="s">
        <v>289</v>
      </c>
      <c r="B44" s="201">
        <v>41787</v>
      </c>
      <c r="C44" s="202">
        <v>8.61</v>
      </c>
      <c r="D44" s="202">
        <v>8.4499999999999993</v>
      </c>
      <c r="E44" s="203">
        <v>6</v>
      </c>
      <c r="F44" s="203" t="s">
        <v>94</v>
      </c>
      <c r="G44" s="203">
        <v>1</v>
      </c>
      <c r="H44" s="203" t="s">
        <v>94</v>
      </c>
      <c r="I44" s="204">
        <v>6</v>
      </c>
      <c r="J44" s="204" t="s">
        <v>275</v>
      </c>
    </row>
    <row r="45" spans="1:10">
      <c r="A45" t="s">
        <v>289</v>
      </c>
      <c r="B45" s="201">
        <v>41793</v>
      </c>
      <c r="C45" s="202">
        <v>8.9499999999999993</v>
      </c>
      <c r="D45" s="202">
        <v>8.3699999999999992</v>
      </c>
      <c r="E45" s="203">
        <v>3</v>
      </c>
      <c r="F45" s="203" t="s">
        <v>94</v>
      </c>
      <c r="G45" s="203">
        <v>1</v>
      </c>
      <c r="H45" s="203" t="s">
        <v>94</v>
      </c>
      <c r="I45" s="204">
        <v>5</v>
      </c>
      <c r="J45" s="204" t="s">
        <v>275</v>
      </c>
    </row>
    <row r="46" spans="1:10">
      <c r="A46" t="s">
        <v>289</v>
      </c>
      <c r="B46" s="201">
        <v>41807</v>
      </c>
      <c r="C46" s="202">
        <v>7.44</v>
      </c>
      <c r="D46" s="202">
        <v>7.29</v>
      </c>
      <c r="E46" s="203">
        <v>4</v>
      </c>
      <c r="F46" s="203" t="s">
        <v>94</v>
      </c>
      <c r="G46" s="203">
        <v>1</v>
      </c>
      <c r="H46" s="203" t="s">
        <v>94</v>
      </c>
      <c r="I46" s="204">
        <v>5</v>
      </c>
      <c r="J46" s="204" t="s">
        <v>275</v>
      </c>
    </row>
    <row r="47" spans="1:10">
      <c r="A47" t="s">
        <v>289</v>
      </c>
      <c r="B47" s="201">
        <v>41814</v>
      </c>
      <c r="C47" s="202">
        <v>8.4499999999999993</v>
      </c>
      <c r="D47" s="202">
        <v>8.49</v>
      </c>
      <c r="E47" s="203">
        <v>7</v>
      </c>
      <c r="F47" s="203" t="s">
        <v>94</v>
      </c>
      <c r="G47" s="203">
        <v>1</v>
      </c>
      <c r="H47" s="203" t="s">
        <v>94</v>
      </c>
      <c r="I47" s="204">
        <v>5.5</v>
      </c>
      <c r="J47" s="204" t="s">
        <v>275</v>
      </c>
    </row>
    <row r="48" spans="1:10">
      <c r="A48" t="s">
        <v>289</v>
      </c>
      <c r="B48" s="201">
        <v>41821</v>
      </c>
      <c r="C48" s="202">
        <v>5.68</v>
      </c>
      <c r="D48" s="202">
        <v>5.83</v>
      </c>
      <c r="E48" s="203">
        <v>1</v>
      </c>
      <c r="F48" s="203" t="s">
        <v>94</v>
      </c>
      <c r="G48" s="203">
        <v>1</v>
      </c>
      <c r="H48" s="203" t="s">
        <v>94</v>
      </c>
      <c r="I48" s="204">
        <v>6</v>
      </c>
      <c r="J48" s="204" t="s">
        <v>275</v>
      </c>
    </row>
    <row r="49" spans="1:10">
      <c r="A49" t="s">
        <v>289</v>
      </c>
      <c r="B49" s="201">
        <v>41829</v>
      </c>
      <c r="C49" s="202">
        <v>8.1</v>
      </c>
      <c r="D49" s="202">
        <v>7.61</v>
      </c>
      <c r="E49" s="203">
        <v>27</v>
      </c>
      <c r="F49" s="203" t="s">
        <v>94</v>
      </c>
      <c r="G49" s="203">
        <v>1</v>
      </c>
      <c r="H49" s="203" t="s">
        <v>94</v>
      </c>
      <c r="I49" s="204">
        <v>4</v>
      </c>
      <c r="J49" s="204" t="s">
        <v>275</v>
      </c>
    </row>
    <row r="50" spans="1:10">
      <c r="A50" t="s">
        <v>289</v>
      </c>
      <c r="B50" s="201">
        <v>41836</v>
      </c>
      <c r="C50" s="202">
        <v>6</v>
      </c>
      <c r="D50" s="202">
        <v>6.14</v>
      </c>
      <c r="E50" s="203">
        <v>620</v>
      </c>
      <c r="F50" s="203" t="s">
        <v>94</v>
      </c>
      <c r="G50" s="203">
        <v>4</v>
      </c>
      <c r="H50" s="203" t="s">
        <v>94</v>
      </c>
      <c r="I50" s="204">
        <v>6</v>
      </c>
      <c r="J50" s="204" t="s">
        <v>276</v>
      </c>
    </row>
    <row r="51" spans="1:10">
      <c r="A51" t="s">
        <v>289</v>
      </c>
      <c r="B51" s="201">
        <v>41842</v>
      </c>
      <c r="C51" s="202">
        <v>6.49</v>
      </c>
      <c r="D51" s="202">
        <v>6.37</v>
      </c>
      <c r="E51" s="203">
        <v>10</v>
      </c>
      <c r="F51" s="203" t="s">
        <v>94</v>
      </c>
      <c r="G51" s="203">
        <v>1</v>
      </c>
      <c r="H51" s="203" t="s">
        <v>94</v>
      </c>
      <c r="I51" s="204">
        <v>6</v>
      </c>
      <c r="J51" s="204" t="s">
        <v>275</v>
      </c>
    </row>
    <row r="52" spans="1:10">
      <c r="A52" t="s">
        <v>289</v>
      </c>
      <c r="B52" s="201">
        <v>41849</v>
      </c>
      <c r="C52" s="202">
        <v>6.48</v>
      </c>
      <c r="D52" s="202">
        <v>5.99</v>
      </c>
      <c r="E52" s="203">
        <v>4</v>
      </c>
      <c r="F52" s="203" t="s">
        <v>94</v>
      </c>
      <c r="G52" s="203">
        <v>2</v>
      </c>
      <c r="H52" s="203" t="s">
        <v>94</v>
      </c>
      <c r="I52" s="204">
        <v>9</v>
      </c>
      <c r="J52" s="204" t="s">
        <v>276</v>
      </c>
    </row>
    <row r="53" spans="1:10">
      <c r="A53" t="s">
        <v>289</v>
      </c>
      <c r="B53" s="201">
        <v>41856</v>
      </c>
      <c r="C53" s="202">
        <v>6.72</v>
      </c>
      <c r="D53" s="202">
        <v>6.74</v>
      </c>
      <c r="E53" s="203">
        <v>10</v>
      </c>
      <c r="F53" s="203" t="s">
        <v>94</v>
      </c>
      <c r="G53" s="203">
        <v>1</v>
      </c>
      <c r="H53" s="203" t="s">
        <v>94</v>
      </c>
      <c r="I53" s="204">
        <v>6.5</v>
      </c>
      <c r="J53" s="204" t="s">
        <v>275</v>
      </c>
    </row>
    <row r="54" spans="1:10">
      <c r="A54" t="s">
        <v>289</v>
      </c>
      <c r="B54" s="201">
        <v>41870</v>
      </c>
      <c r="C54" s="202">
        <v>5.51</v>
      </c>
      <c r="D54" s="202">
        <v>5.46</v>
      </c>
      <c r="E54" s="203">
        <v>5</v>
      </c>
      <c r="F54" s="203" t="s">
        <v>94</v>
      </c>
      <c r="G54" s="203">
        <v>1</v>
      </c>
      <c r="H54" s="203" t="s">
        <v>94</v>
      </c>
      <c r="I54" s="204">
        <v>6</v>
      </c>
      <c r="J54" s="204" t="s">
        <v>275</v>
      </c>
    </row>
    <row r="55" spans="1:10">
      <c r="A55" t="s">
        <v>289</v>
      </c>
      <c r="B55" s="201">
        <v>41877</v>
      </c>
      <c r="C55" s="202">
        <v>6.7</v>
      </c>
      <c r="D55" s="202">
        <v>6.35</v>
      </c>
      <c r="E55" s="203">
        <v>10</v>
      </c>
      <c r="F55" s="203" t="s">
        <v>94</v>
      </c>
      <c r="G55" s="203">
        <v>1</v>
      </c>
      <c r="H55" s="203" t="s">
        <v>94</v>
      </c>
      <c r="I55" s="204">
        <v>5.5</v>
      </c>
      <c r="J55" s="204" t="s">
        <v>275</v>
      </c>
    </row>
    <row r="56" spans="1:10">
      <c r="A56" t="s">
        <v>289</v>
      </c>
      <c r="B56" s="201">
        <v>41885</v>
      </c>
      <c r="C56" s="202">
        <v>5.5</v>
      </c>
      <c r="D56" s="202">
        <v>5.4</v>
      </c>
      <c r="E56" s="203">
        <v>25</v>
      </c>
      <c r="F56" s="203" t="s">
        <v>94</v>
      </c>
      <c r="G56" s="203">
        <v>1</v>
      </c>
      <c r="H56" s="203" t="s">
        <v>94</v>
      </c>
      <c r="I56" s="204">
        <v>6</v>
      </c>
      <c r="J56" s="204" t="s">
        <v>275</v>
      </c>
    </row>
    <row r="57" spans="1:10">
      <c r="A57" t="s">
        <v>289</v>
      </c>
      <c r="B57" s="201">
        <v>41891</v>
      </c>
      <c r="C57" s="202">
        <v>7.09</v>
      </c>
      <c r="D57" s="202">
        <v>6.48</v>
      </c>
      <c r="E57" s="203">
        <v>2</v>
      </c>
      <c r="F57" s="203" t="s">
        <v>94</v>
      </c>
      <c r="G57" s="203">
        <v>2</v>
      </c>
      <c r="H57" s="203" t="s">
        <v>94</v>
      </c>
      <c r="I57" s="204">
        <v>4</v>
      </c>
      <c r="J57" s="204" t="s">
        <v>275</v>
      </c>
    </row>
    <row r="58" spans="1:10">
      <c r="A58" t="s">
        <v>289</v>
      </c>
      <c r="B58" s="201">
        <v>41898</v>
      </c>
      <c r="C58" s="202">
        <v>6.2</v>
      </c>
      <c r="D58" s="202">
        <v>6.05</v>
      </c>
      <c r="E58" s="203">
        <v>16</v>
      </c>
      <c r="F58" s="203" t="s">
        <v>94</v>
      </c>
      <c r="G58" s="203">
        <v>2</v>
      </c>
      <c r="H58" s="203" t="s">
        <v>94</v>
      </c>
      <c r="I58" s="204">
        <v>6</v>
      </c>
      <c r="J58" s="204" t="s">
        <v>275</v>
      </c>
    </row>
    <row r="59" spans="1:10">
      <c r="A59" t="s">
        <v>289</v>
      </c>
      <c r="B59" s="201">
        <v>41905</v>
      </c>
      <c r="C59" s="202">
        <v>6.69</v>
      </c>
      <c r="D59" s="202">
        <v>6.59</v>
      </c>
      <c r="E59" s="203">
        <v>1</v>
      </c>
      <c r="F59" s="203" t="s">
        <v>94</v>
      </c>
      <c r="G59" s="203">
        <v>1</v>
      </c>
      <c r="H59" s="203" t="s">
        <v>94</v>
      </c>
      <c r="I59" s="204">
        <v>7</v>
      </c>
      <c r="J59" s="204" t="s">
        <v>275</v>
      </c>
    </row>
    <row r="60" spans="1:10">
      <c r="A60" t="s">
        <v>289</v>
      </c>
      <c r="B60" s="201">
        <v>41912</v>
      </c>
      <c r="C60" s="202">
        <v>6.22</v>
      </c>
      <c r="D60" s="202">
        <v>6.21</v>
      </c>
      <c r="E60" s="203">
        <v>5</v>
      </c>
      <c r="F60" s="203" t="s">
        <v>94</v>
      </c>
      <c r="G60" s="203">
        <v>1</v>
      </c>
      <c r="H60" s="203" t="s">
        <v>94</v>
      </c>
      <c r="I60" s="204">
        <v>7.5</v>
      </c>
      <c r="J60" s="204" t="s">
        <v>275</v>
      </c>
    </row>
    <row r="61" spans="1:10">
      <c r="A61" t="s">
        <v>289</v>
      </c>
      <c r="B61" s="201">
        <v>41919</v>
      </c>
      <c r="C61" s="202">
        <v>6.83</v>
      </c>
      <c r="D61" s="202">
        <v>6.9</v>
      </c>
      <c r="E61" s="203">
        <v>7</v>
      </c>
      <c r="F61" s="203" t="s">
        <v>94</v>
      </c>
      <c r="G61" s="203">
        <v>1</v>
      </c>
      <c r="H61" s="203" t="s">
        <v>94</v>
      </c>
      <c r="I61" s="204">
        <v>5.5</v>
      </c>
      <c r="J61" s="204" t="s">
        <v>275</v>
      </c>
    </row>
    <row r="62" spans="1:10">
      <c r="A62" t="s">
        <v>289</v>
      </c>
      <c r="B62" s="201">
        <v>41960</v>
      </c>
      <c r="C62" s="202">
        <v>8</v>
      </c>
      <c r="D62" s="202">
        <v>7.95</v>
      </c>
      <c r="E62" s="203">
        <v>10</v>
      </c>
      <c r="F62" s="203" t="s">
        <v>94</v>
      </c>
      <c r="G62" s="203">
        <v>4</v>
      </c>
      <c r="H62" s="203" t="s">
        <v>94</v>
      </c>
      <c r="I62" s="204">
        <v>10</v>
      </c>
      <c r="J62" s="204" t="s">
        <v>276</v>
      </c>
    </row>
    <row r="63" spans="1:10">
      <c r="A63" t="s">
        <v>289</v>
      </c>
      <c r="B63" s="201">
        <v>41976</v>
      </c>
      <c r="C63" s="202">
        <v>7.01</v>
      </c>
      <c r="D63" s="202">
        <v>8.11</v>
      </c>
      <c r="E63" s="203">
        <v>47</v>
      </c>
      <c r="F63" s="203" t="s">
        <v>94</v>
      </c>
      <c r="G63" s="203">
        <v>13</v>
      </c>
      <c r="H63" s="203" t="s">
        <v>94</v>
      </c>
      <c r="I63" s="204">
        <v>4</v>
      </c>
      <c r="J63" s="204" t="s">
        <v>275</v>
      </c>
    </row>
    <row r="64" spans="1:10">
      <c r="A64" t="s">
        <v>289</v>
      </c>
      <c r="B64" s="201">
        <v>42010</v>
      </c>
      <c r="C64" s="202">
        <v>9.4499999999999993</v>
      </c>
      <c r="D64" s="202">
        <v>9.27</v>
      </c>
      <c r="E64" s="203">
        <v>18</v>
      </c>
      <c r="F64" s="203" t="s">
        <v>94</v>
      </c>
      <c r="G64" s="203">
        <v>4</v>
      </c>
      <c r="H64" s="203" t="s">
        <v>94</v>
      </c>
      <c r="I64" s="204">
        <v>5</v>
      </c>
      <c r="J64" s="204" t="s">
        <v>276</v>
      </c>
    </row>
    <row r="65" spans="1:10">
      <c r="A65" t="s">
        <v>289</v>
      </c>
      <c r="B65" s="201">
        <v>42038</v>
      </c>
      <c r="C65" s="202">
        <v>10.220000000000001</v>
      </c>
      <c r="D65" s="202">
        <v>10.54</v>
      </c>
      <c r="E65" s="203">
        <v>19</v>
      </c>
      <c r="F65" s="203" t="s">
        <v>94</v>
      </c>
      <c r="G65" s="203">
        <v>8</v>
      </c>
      <c r="H65" s="203" t="s">
        <v>94</v>
      </c>
      <c r="I65" s="204">
        <v>6</v>
      </c>
      <c r="J65" s="204" t="s">
        <v>276</v>
      </c>
    </row>
    <row r="66" spans="1:10">
      <c r="A66" t="s">
        <v>289</v>
      </c>
      <c r="B66" s="201">
        <v>42080</v>
      </c>
      <c r="C66" s="202">
        <v>11.03</v>
      </c>
      <c r="D66" s="202">
        <v>10.85</v>
      </c>
      <c r="E66" s="203">
        <v>6</v>
      </c>
      <c r="F66" s="203" t="s">
        <v>94</v>
      </c>
      <c r="G66" s="203">
        <v>1</v>
      </c>
      <c r="H66" s="203" t="s">
        <v>94</v>
      </c>
      <c r="I66" s="204">
        <v>9</v>
      </c>
      <c r="J66" s="204" t="s">
        <v>275</v>
      </c>
    </row>
    <row r="67" spans="1:10">
      <c r="A67" t="s">
        <v>289</v>
      </c>
      <c r="B67" s="201">
        <v>42101</v>
      </c>
      <c r="C67" s="202">
        <v>10.53</v>
      </c>
      <c r="D67" s="202">
        <v>10.54</v>
      </c>
      <c r="E67" s="203">
        <v>2</v>
      </c>
      <c r="F67" s="203" t="s">
        <v>94</v>
      </c>
      <c r="G67" s="203">
        <v>1</v>
      </c>
      <c r="H67" s="203" t="s">
        <v>94</v>
      </c>
      <c r="I67" s="204">
        <v>7</v>
      </c>
      <c r="J67" s="204" t="s">
        <v>275</v>
      </c>
    </row>
    <row r="68" spans="1:10">
      <c r="A68" t="s">
        <v>289</v>
      </c>
      <c r="B68" s="201">
        <v>42143</v>
      </c>
      <c r="C68" s="202">
        <v>7.89</v>
      </c>
      <c r="D68" s="202">
        <v>9.1</v>
      </c>
      <c r="E68" s="203">
        <v>1</v>
      </c>
      <c r="F68" s="203" t="s">
        <v>94</v>
      </c>
      <c r="G68" s="203">
        <v>2</v>
      </c>
      <c r="H68" s="203" t="s">
        <v>94</v>
      </c>
      <c r="I68" s="204">
        <v>6</v>
      </c>
      <c r="J68" s="204" t="s">
        <v>275</v>
      </c>
    </row>
    <row r="69" spans="1:10">
      <c r="A69" t="s">
        <v>289</v>
      </c>
      <c r="B69" s="201">
        <v>42151</v>
      </c>
      <c r="C69" s="202">
        <v>7.14</v>
      </c>
      <c r="D69" s="202">
        <v>7.47</v>
      </c>
      <c r="E69" s="203">
        <v>1</v>
      </c>
      <c r="F69" s="203" t="s">
        <v>94</v>
      </c>
      <c r="G69" s="203">
        <v>1</v>
      </c>
      <c r="H69" s="203" t="s">
        <v>94</v>
      </c>
      <c r="I69" s="204">
        <v>5</v>
      </c>
      <c r="J69" s="204" t="s">
        <v>275</v>
      </c>
    </row>
    <row r="70" spans="1:10">
      <c r="A70" t="s">
        <v>289</v>
      </c>
      <c r="B70" s="201">
        <v>42157</v>
      </c>
      <c r="C70" s="202">
        <v>7.66</v>
      </c>
      <c r="D70" s="202">
        <v>7.7</v>
      </c>
      <c r="E70" s="203">
        <v>80</v>
      </c>
      <c r="F70" s="203" t="s">
        <v>94</v>
      </c>
      <c r="G70" s="203">
        <v>4</v>
      </c>
      <c r="H70" s="203" t="s">
        <v>94</v>
      </c>
      <c r="I70" s="204">
        <v>4</v>
      </c>
      <c r="J70" s="204" t="s">
        <v>276</v>
      </c>
    </row>
    <row r="71" spans="1:10">
      <c r="A71" t="s">
        <v>289</v>
      </c>
      <c r="B71" s="201">
        <v>42166</v>
      </c>
      <c r="C71" s="202">
        <v>7.59</v>
      </c>
      <c r="D71" s="202">
        <v>7.48</v>
      </c>
      <c r="E71" s="203">
        <v>11</v>
      </c>
      <c r="F71" s="203" t="s">
        <v>94</v>
      </c>
      <c r="G71" s="203">
        <v>1</v>
      </c>
      <c r="H71" s="203" t="s">
        <v>94</v>
      </c>
      <c r="I71" s="204">
        <v>5.5</v>
      </c>
      <c r="J71" s="204" t="s">
        <v>275</v>
      </c>
    </row>
    <row r="72" spans="1:10">
      <c r="A72" t="s">
        <v>289</v>
      </c>
      <c r="B72" s="201">
        <v>42173</v>
      </c>
      <c r="C72" s="202">
        <v>6.88</v>
      </c>
      <c r="D72" s="202">
        <v>7.08</v>
      </c>
      <c r="E72" s="203">
        <v>4</v>
      </c>
      <c r="F72" s="203" t="s">
        <v>94</v>
      </c>
      <c r="G72" s="203">
        <v>1</v>
      </c>
      <c r="H72" s="203" t="s">
        <v>94</v>
      </c>
      <c r="I72" s="204">
        <v>5.5</v>
      </c>
      <c r="J72" s="204" t="s">
        <v>275</v>
      </c>
    </row>
    <row r="73" spans="1:10">
      <c r="A73" t="s">
        <v>289</v>
      </c>
      <c r="B73" s="201">
        <v>42180</v>
      </c>
      <c r="C73" s="202">
        <v>7.6</v>
      </c>
      <c r="D73" s="202">
        <v>7.67</v>
      </c>
      <c r="E73" s="203">
        <v>6</v>
      </c>
      <c r="F73" s="203" t="s">
        <v>94</v>
      </c>
      <c r="G73" s="203">
        <v>1</v>
      </c>
      <c r="H73" s="203" t="s">
        <v>94</v>
      </c>
      <c r="I73" s="204">
        <v>6</v>
      </c>
      <c r="J73" s="204" t="s">
        <v>275</v>
      </c>
    </row>
    <row r="74" spans="1:10">
      <c r="A74" t="s">
        <v>289</v>
      </c>
      <c r="B74" s="201">
        <v>42185</v>
      </c>
      <c r="C74" s="202">
        <v>7.18</v>
      </c>
      <c r="D74" s="202">
        <v>6.95</v>
      </c>
      <c r="E74" s="203">
        <v>2</v>
      </c>
      <c r="F74" s="203" t="s">
        <v>94</v>
      </c>
      <c r="G74" s="203">
        <v>2</v>
      </c>
      <c r="H74" s="203" t="s">
        <v>94</v>
      </c>
      <c r="I74" s="204">
        <v>5</v>
      </c>
      <c r="J74" s="204" t="s">
        <v>276</v>
      </c>
    </row>
    <row r="75" spans="1:10">
      <c r="A75" t="s">
        <v>289</v>
      </c>
      <c r="B75" s="201">
        <v>42194</v>
      </c>
      <c r="C75" s="202">
        <v>6.55</v>
      </c>
      <c r="D75" s="202">
        <v>6.37</v>
      </c>
      <c r="E75" s="203">
        <v>21</v>
      </c>
      <c r="F75" s="203" t="s">
        <v>94</v>
      </c>
      <c r="G75" s="203">
        <v>2</v>
      </c>
      <c r="H75" s="203" t="s">
        <v>94</v>
      </c>
      <c r="I75" s="204">
        <v>4</v>
      </c>
      <c r="J75" s="204" t="s">
        <v>290</v>
      </c>
    </row>
    <row r="76" spans="1:10">
      <c r="A76" t="s">
        <v>289</v>
      </c>
      <c r="B76" s="201">
        <v>42208</v>
      </c>
      <c r="C76" s="202">
        <v>6.4</v>
      </c>
      <c r="D76" s="202">
        <v>6.15</v>
      </c>
      <c r="E76" s="203">
        <v>32</v>
      </c>
      <c r="F76" s="203" t="s">
        <v>94</v>
      </c>
      <c r="G76" s="203">
        <v>1</v>
      </c>
      <c r="H76" s="203" t="s">
        <v>94</v>
      </c>
      <c r="I76" s="204">
        <v>4.5</v>
      </c>
      <c r="J76" s="204" t="s">
        <v>275</v>
      </c>
    </row>
    <row r="77" spans="1:10">
      <c r="A77" t="s">
        <v>289</v>
      </c>
      <c r="B77" s="201">
        <v>42213</v>
      </c>
      <c r="C77" s="202">
        <v>5.42</v>
      </c>
      <c r="D77" s="202">
        <v>5.66</v>
      </c>
      <c r="E77" s="203">
        <v>2</v>
      </c>
      <c r="F77" s="203" t="s">
        <v>94</v>
      </c>
      <c r="G77" s="203">
        <v>1</v>
      </c>
      <c r="H77" s="203" t="s">
        <v>94</v>
      </c>
      <c r="I77" s="204">
        <v>6</v>
      </c>
      <c r="J77" s="204" t="s">
        <v>275</v>
      </c>
    </row>
    <row r="78" spans="1:10">
      <c r="A78" t="s">
        <v>289</v>
      </c>
      <c r="B78" s="201">
        <v>42222</v>
      </c>
      <c r="C78" s="202">
        <v>6.87</v>
      </c>
      <c r="D78" s="202">
        <v>6.38</v>
      </c>
      <c r="E78" s="203">
        <v>19</v>
      </c>
      <c r="F78" s="203" t="s">
        <v>94</v>
      </c>
      <c r="G78" s="203">
        <v>1</v>
      </c>
      <c r="H78" s="203" t="s">
        <v>94</v>
      </c>
      <c r="I78" s="204">
        <v>5</v>
      </c>
      <c r="J78" s="204" t="s">
        <v>275</v>
      </c>
    </row>
    <row r="79" spans="1:10">
      <c r="A79" t="s">
        <v>289</v>
      </c>
      <c r="B79" s="201">
        <v>42228</v>
      </c>
      <c r="C79" s="202">
        <v>6.04</v>
      </c>
      <c r="D79" s="202">
        <v>5.82</v>
      </c>
      <c r="E79" s="203">
        <v>44</v>
      </c>
      <c r="F79" s="203" t="s">
        <v>94</v>
      </c>
      <c r="G79" s="203">
        <v>12</v>
      </c>
      <c r="H79" s="203" t="s">
        <v>94</v>
      </c>
      <c r="I79" s="204">
        <v>3</v>
      </c>
      <c r="J79" s="204" t="s">
        <v>276</v>
      </c>
    </row>
    <row r="80" spans="1:10">
      <c r="A80" t="s">
        <v>289</v>
      </c>
      <c r="B80" s="201">
        <v>42236</v>
      </c>
      <c r="C80" s="202">
        <v>6.17</v>
      </c>
      <c r="D80" s="202">
        <v>5.77</v>
      </c>
      <c r="E80" s="203">
        <v>1</v>
      </c>
      <c r="F80" s="203" t="s">
        <v>94</v>
      </c>
      <c r="G80" s="203">
        <v>1</v>
      </c>
      <c r="H80" s="203" t="s">
        <v>94</v>
      </c>
      <c r="I80" s="204">
        <v>4.5</v>
      </c>
      <c r="J80" s="204" t="s">
        <v>275</v>
      </c>
    </row>
    <row r="81" spans="1:10">
      <c r="A81" t="s">
        <v>289</v>
      </c>
      <c r="B81" s="201">
        <v>42241</v>
      </c>
      <c r="C81" s="202">
        <v>5.66</v>
      </c>
      <c r="D81" s="202">
        <v>5.48</v>
      </c>
      <c r="E81" s="203">
        <v>2</v>
      </c>
      <c r="F81" s="203" t="s">
        <v>94</v>
      </c>
      <c r="G81" s="203">
        <v>1</v>
      </c>
      <c r="H81" s="203" t="s">
        <v>94</v>
      </c>
      <c r="I81" s="204">
        <v>4</v>
      </c>
      <c r="J81" s="204" t="s">
        <v>275</v>
      </c>
    </row>
    <row r="82" spans="1:10">
      <c r="A82" t="s">
        <v>289</v>
      </c>
      <c r="B82" s="201">
        <v>42250</v>
      </c>
      <c r="C82" s="202">
        <v>7.2</v>
      </c>
      <c r="D82" s="202">
        <v>6.08</v>
      </c>
      <c r="E82" s="203">
        <v>14</v>
      </c>
      <c r="F82" s="203" t="s">
        <v>94</v>
      </c>
      <c r="G82" s="203">
        <v>2</v>
      </c>
      <c r="H82" s="203" t="s">
        <v>94</v>
      </c>
      <c r="I82" s="204">
        <v>3</v>
      </c>
      <c r="J82" s="204" t="s">
        <v>275</v>
      </c>
    </row>
    <row r="83" spans="1:10">
      <c r="A83" t="s">
        <v>289</v>
      </c>
      <c r="B83" s="201">
        <v>42256</v>
      </c>
      <c r="C83" s="202">
        <v>6.59</v>
      </c>
      <c r="D83" s="202">
        <v>6.75</v>
      </c>
      <c r="E83" s="203">
        <v>16</v>
      </c>
      <c r="F83" s="203" t="s">
        <v>94</v>
      </c>
      <c r="G83" s="203">
        <v>1</v>
      </c>
      <c r="H83" s="203" t="s">
        <v>94</v>
      </c>
      <c r="I83" s="204">
        <v>2.5</v>
      </c>
      <c r="J83" s="204" t="s">
        <v>275</v>
      </c>
    </row>
    <row r="84" spans="1:10">
      <c r="A84" t="s">
        <v>289</v>
      </c>
      <c r="B84" s="201">
        <v>42264</v>
      </c>
      <c r="C84" s="202">
        <v>6.76</v>
      </c>
      <c r="D84" s="202">
        <v>6.54</v>
      </c>
      <c r="E84" s="203">
        <v>5</v>
      </c>
      <c r="F84" s="203" t="s">
        <v>94</v>
      </c>
      <c r="G84" s="203">
        <v>1</v>
      </c>
      <c r="H84" s="203" t="s">
        <v>94</v>
      </c>
      <c r="I84" s="204">
        <v>5</v>
      </c>
      <c r="J84" s="204" t="s">
        <v>275</v>
      </c>
    </row>
    <row r="85" spans="1:10">
      <c r="A85" t="s">
        <v>289</v>
      </c>
      <c r="B85" s="201">
        <v>42271</v>
      </c>
      <c r="C85" s="202">
        <v>6.73</v>
      </c>
      <c r="D85" s="202">
        <v>6.86</v>
      </c>
      <c r="E85" s="203">
        <v>20</v>
      </c>
      <c r="F85" s="203" t="s">
        <v>94</v>
      </c>
      <c r="G85" s="203">
        <v>1</v>
      </c>
      <c r="H85" s="203" t="s">
        <v>94</v>
      </c>
      <c r="I85" s="204">
        <v>4.5</v>
      </c>
      <c r="J85" s="204" t="s">
        <v>275</v>
      </c>
    </row>
    <row r="86" spans="1:10">
      <c r="A86" t="s">
        <v>289</v>
      </c>
      <c r="B86" s="201">
        <v>42285</v>
      </c>
      <c r="C86" s="202">
        <v>7.09</v>
      </c>
      <c r="D86" s="202">
        <v>6.63</v>
      </c>
      <c r="E86" s="203">
        <v>5</v>
      </c>
      <c r="F86" s="203" t="s">
        <v>94</v>
      </c>
      <c r="G86" s="203">
        <v>1</v>
      </c>
      <c r="H86" s="203" t="s">
        <v>94</v>
      </c>
      <c r="I86" s="204">
        <v>4</v>
      </c>
      <c r="J86" s="204" t="s">
        <v>275</v>
      </c>
    </row>
    <row r="87" spans="1:10">
      <c r="A87" t="s">
        <v>289</v>
      </c>
      <c r="B87" s="201">
        <v>42290</v>
      </c>
      <c r="C87" s="202">
        <v>7.53</v>
      </c>
      <c r="D87" s="202">
        <v>7.25</v>
      </c>
      <c r="E87" s="203">
        <v>1</v>
      </c>
      <c r="F87" s="203" t="s">
        <v>94</v>
      </c>
      <c r="G87" s="203">
        <v>1</v>
      </c>
      <c r="H87" s="203" t="s">
        <v>94</v>
      </c>
      <c r="I87" s="204">
        <v>8.5</v>
      </c>
      <c r="J87" s="204" t="s">
        <v>275</v>
      </c>
    </row>
    <row r="88" spans="1:10">
      <c r="A88" t="s">
        <v>289</v>
      </c>
      <c r="B88" s="201">
        <v>42299</v>
      </c>
      <c r="C88" s="202">
        <v>7.97</v>
      </c>
      <c r="D88" s="202">
        <v>8.2799999999999994</v>
      </c>
      <c r="E88" s="203">
        <v>5</v>
      </c>
      <c r="F88" s="203" t="s">
        <v>94</v>
      </c>
      <c r="G88" s="203">
        <v>2</v>
      </c>
      <c r="H88" s="203" t="s">
        <v>94</v>
      </c>
      <c r="I88" s="204">
        <v>6</v>
      </c>
      <c r="J88" s="204" t="s">
        <v>275</v>
      </c>
    </row>
    <row r="89" spans="1:10">
      <c r="A89" t="s">
        <v>289</v>
      </c>
      <c r="B89" s="201">
        <v>42304</v>
      </c>
      <c r="C89" s="202">
        <v>7.72</v>
      </c>
      <c r="D89" s="202">
        <v>7.89</v>
      </c>
      <c r="E89" s="203">
        <v>4</v>
      </c>
      <c r="F89" s="203" t="s">
        <v>94</v>
      </c>
      <c r="G89" s="203">
        <v>1</v>
      </c>
      <c r="H89" s="203" t="s">
        <v>94</v>
      </c>
      <c r="I89" s="204">
        <v>5</v>
      </c>
      <c r="J89" s="204" t="s">
        <v>275</v>
      </c>
    </row>
    <row r="90" spans="1:10">
      <c r="A90" t="s">
        <v>289</v>
      </c>
      <c r="B90" s="201">
        <v>42313</v>
      </c>
      <c r="C90" s="202">
        <v>6.96</v>
      </c>
      <c r="D90" s="202">
        <v>6.83</v>
      </c>
      <c r="E90" s="203">
        <v>5</v>
      </c>
      <c r="F90" s="203" t="s">
        <v>94</v>
      </c>
      <c r="G90" s="203">
        <v>3</v>
      </c>
      <c r="H90" s="203" t="s">
        <v>94</v>
      </c>
      <c r="I90" s="204">
        <v>8</v>
      </c>
      <c r="J90" s="204" t="s">
        <v>275</v>
      </c>
    </row>
    <row r="91" spans="1:10">
      <c r="A91" t="s">
        <v>289</v>
      </c>
      <c r="B91" s="201">
        <v>42345</v>
      </c>
      <c r="C91" s="202">
        <v>8.0399999999999991</v>
      </c>
      <c r="D91" s="202">
        <v>8.1999999999999993</v>
      </c>
      <c r="E91" s="203">
        <v>8</v>
      </c>
      <c r="F91" s="203" t="s">
        <v>94</v>
      </c>
      <c r="G91" s="203">
        <v>2</v>
      </c>
      <c r="H91" s="203" t="s">
        <v>94</v>
      </c>
      <c r="I91" s="204">
        <v>5</v>
      </c>
      <c r="J91" s="204" t="s">
        <v>275</v>
      </c>
    </row>
    <row r="92" spans="1:10">
      <c r="A92" t="s">
        <v>289</v>
      </c>
      <c r="B92" s="201">
        <v>42374</v>
      </c>
      <c r="C92" s="202">
        <v>8.89</v>
      </c>
      <c r="D92" s="202">
        <v>9.11</v>
      </c>
      <c r="E92" s="203">
        <v>8</v>
      </c>
      <c r="F92" s="203" t="s">
        <v>94</v>
      </c>
      <c r="G92" s="203">
        <v>1</v>
      </c>
      <c r="H92" s="203" t="s">
        <v>94</v>
      </c>
      <c r="I92" s="204">
        <v>5</v>
      </c>
      <c r="J92" s="204" t="s">
        <v>93</v>
      </c>
    </row>
    <row r="93" spans="1:10">
      <c r="A93" t="s">
        <v>289</v>
      </c>
      <c r="B93" s="201">
        <v>42402</v>
      </c>
      <c r="C93" s="202">
        <v>9.92</v>
      </c>
      <c r="D93" s="202">
        <v>9.57</v>
      </c>
      <c r="E93" s="203">
        <v>10</v>
      </c>
      <c r="F93" s="203" t="s">
        <v>94</v>
      </c>
      <c r="G93" s="203">
        <v>1</v>
      </c>
      <c r="H93" s="203" t="s">
        <v>94</v>
      </c>
      <c r="I93" s="204">
        <v>5</v>
      </c>
      <c r="J93" s="204" t="s">
        <v>93</v>
      </c>
    </row>
    <row r="94" spans="1:10">
      <c r="A94" t="s">
        <v>289</v>
      </c>
      <c r="B94" s="201">
        <v>42445</v>
      </c>
      <c r="C94" s="202">
        <v>9.76</v>
      </c>
      <c r="D94" s="202">
        <v>9.68</v>
      </c>
      <c r="E94" s="203">
        <v>15</v>
      </c>
      <c r="F94" s="203" t="s">
        <v>94</v>
      </c>
      <c r="G94" s="203">
        <v>2</v>
      </c>
      <c r="H94" s="203" t="s">
        <v>94</v>
      </c>
      <c r="I94" s="204">
        <v>3</v>
      </c>
      <c r="J94" s="204" t="s">
        <v>93</v>
      </c>
    </row>
    <row r="95" spans="1:10">
      <c r="A95" t="s">
        <v>289</v>
      </c>
      <c r="B95" s="201">
        <v>42508</v>
      </c>
      <c r="C95" s="202">
        <v>8.56</v>
      </c>
      <c r="D95" s="202">
        <v>8.58</v>
      </c>
      <c r="E95" s="203">
        <v>4</v>
      </c>
      <c r="F95" s="203" t="s">
        <v>94</v>
      </c>
      <c r="G95" s="203">
        <v>1</v>
      </c>
      <c r="H95" s="203" t="s">
        <v>94</v>
      </c>
      <c r="I95" s="204">
        <v>7</v>
      </c>
      <c r="J95" s="204" t="s">
        <v>93</v>
      </c>
    </row>
    <row r="96" spans="1:10">
      <c r="A96" t="s">
        <v>289</v>
      </c>
      <c r="B96" s="201">
        <v>42515</v>
      </c>
      <c r="C96" s="202">
        <v>9.18</v>
      </c>
      <c r="D96" s="202" t="s">
        <v>94</v>
      </c>
      <c r="E96" s="203">
        <v>2</v>
      </c>
      <c r="F96" s="203" t="s">
        <v>94</v>
      </c>
      <c r="G96" s="203">
        <v>2</v>
      </c>
      <c r="H96" s="203" t="s">
        <v>94</v>
      </c>
      <c r="I96" s="204">
        <v>6</v>
      </c>
      <c r="J96" s="204" t="s">
        <v>93</v>
      </c>
    </row>
    <row r="97" spans="1:10">
      <c r="A97" t="s">
        <v>289</v>
      </c>
      <c r="B97" s="201">
        <v>42523</v>
      </c>
      <c r="C97" s="202">
        <v>8.07</v>
      </c>
      <c r="D97" s="202" t="s">
        <v>94</v>
      </c>
      <c r="E97" s="203">
        <v>1</v>
      </c>
      <c r="F97" s="203" t="s">
        <v>94</v>
      </c>
      <c r="G97" s="203">
        <v>1</v>
      </c>
      <c r="H97" s="203" t="s">
        <v>94</v>
      </c>
      <c r="I97" s="204">
        <v>5</v>
      </c>
      <c r="J97" s="204" t="s">
        <v>93</v>
      </c>
    </row>
    <row r="98" spans="1:10">
      <c r="A98" t="s">
        <v>289</v>
      </c>
      <c r="B98" s="201">
        <v>42529</v>
      </c>
      <c r="C98" s="202">
        <v>7.81</v>
      </c>
      <c r="D98" s="202" t="s">
        <v>94</v>
      </c>
      <c r="E98" s="203">
        <v>1</v>
      </c>
      <c r="F98" s="203" t="s">
        <v>94</v>
      </c>
      <c r="G98" s="203">
        <v>1</v>
      </c>
      <c r="H98" s="203" t="s">
        <v>94</v>
      </c>
      <c r="I98" s="204">
        <v>5</v>
      </c>
      <c r="J98" s="204" t="s">
        <v>93</v>
      </c>
    </row>
    <row r="99" spans="1:10">
      <c r="A99" t="s">
        <v>289</v>
      </c>
      <c r="B99" s="201">
        <v>42536</v>
      </c>
      <c r="C99" s="202">
        <v>7.9</v>
      </c>
      <c r="D99" s="202" t="s">
        <v>94</v>
      </c>
      <c r="E99" s="203">
        <v>5</v>
      </c>
      <c r="F99" s="203" t="s">
        <v>94</v>
      </c>
      <c r="G99" s="203">
        <v>1</v>
      </c>
      <c r="H99" s="203" t="s">
        <v>94</v>
      </c>
      <c r="I99" s="204">
        <v>7</v>
      </c>
      <c r="J99" s="204" t="s">
        <v>93</v>
      </c>
    </row>
    <row r="100" spans="1:10">
      <c r="A100" t="s">
        <v>289</v>
      </c>
      <c r="B100" s="201">
        <v>42543</v>
      </c>
      <c r="C100" s="202">
        <v>7.49</v>
      </c>
      <c r="D100" s="202">
        <v>7.6</v>
      </c>
      <c r="E100" s="203">
        <v>1</v>
      </c>
      <c r="F100" s="203" t="s">
        <v>94</v>
      </c>
      <c r="G100" s="203">
        <v>1</v>
      </c>
      <c r="H100" s="203" t="s">
        <v>94</v>
      </c>
      <c r="I100" s="204">
        <v>5</v>
      </c>
      <c r="J100" s="204" t="s">
        <v>93</v>
      </c>
    </row>
    <row r="101" spans="1:10">
      <c r="A101" t="s">
        <v>289</v>
      </c>
      <c r="B101" s="201">
        <v>42550</v>
      </c>
      <c r="C101" s="202">
        <v>7.2</v>
      </c>
      <c r="D101" s="202">
        <v>7.31</v>
      </c>
      <c r="E101" s="203">
        <v>92</v>
      </c>
      <c r="F101" s="203" t="s">
        <v>94</v>
      </c>
      <c r="G101" s="203">
        <v>2</v>
      </c>
      <c r="H101" s="203" t="s">
        <v>94</v>
      </c>
      <c r="I101" s="204">
        <v>5</v>
      </c>
      <c r="J101" s="204" t="s">
        <v>93</v>
      </c>
    </row>
    <row r="102" spans="1:10">
      <c r="A102" t="s">
        <v>289</v>
      </c>
      <c r="B102" s="201">
        <v>42558</v>
      </c>
      <c r="C102" s="202">
        <v>6.78</v>
      </c>
      <c r="D102" s="202">
        <v>7.27</v>
      </c>
      <c r="E102" s="203">
        <v>100</v>
      </c>
      <c r="F102" s="203" t="s">
        <v>94</v>
      </c>
      <c r="G102" s="203">
        <v>2</v>
      </c>
      <c r="H102" s="203" t="s">
        <v>94</v>
      </c>
      <c r="I102" s="204">
        <v>5.5</v>
      </c>
      <c r="J102" s="204" t="s">
        <v>93</v>
      </c>
    </row>
    <row r="103" spans="1:10">
      <c r="A103" t="s">
        <v>289</v>
      </c>
      <c r="B103" s="201">
        <v>42564</v>
      </c>
      <c r="C103" s="202">
        <v>6.58</v>
      </c>
      <c r="D103" s="202">
        <v>6.47</v>
      </c>
      <c r="E103" s="203">
        <v>11</v>
      </c>
      <c r="F103" s="203" t="s">
        <v>94</v>
      </c>
      <c r="G103" s="203">
        <v>1</v>
      </c>
      <c r="H103" s="203" t="s">
        <v>94</v>
      </c>
      <c r="I103" s="204">
        <v>4</v>
      </c>
      <c r="J103" s="204" t="s">
        <v>93</v>
      </c>
    </row>
    <row r="104" spans="1:10">
      <c r="A104" t="s">
        <v>289</v>
      </c>
      <c r="B104" s="201">
        <v>42571</v>
      </c>
      <c r="C104" s="202">
        <v>7.21</v>
      </c>
      <c r="D104" s="202">
        <v>6.63</v>
      </c>
      <c r="E104" s="203">
        <v>2</v>
      </c>
      <c r="F104" s="203" t="s">
        <v>94</v>
      </c>
      <c r="G104" s="203">
        <v>2</v>
      </c>
      <c r="H104" s="203" t="s">
        <v>94</v>
      </c>
      <c r="I104" s="204">
        <v>6</v>
      </c>
      <c r="J104" s="204" t="s">
        <v>93</v>
      </c>
    </row>
    <row r="105" spans="1:10">
      <c r="A105" t="s">
        <v>289</v>
      </c>
      <c r="B105" s="201">
        <v>42585</v>
      </c>
      <c r="C105" s="202">
        <v>5.75</v>
      </c>
      <c r="D105" s="202">
        <v>5.66</v>
      </c>
      <c r="E105" s="203">
        <v>3</v>
      </c>
      <c r="F105" s="203" t="s">
        <v>94</v>
      </c>
      <c r="G105" s="203">
        <v>1</v>
      </c>
      <c r="H105" s="203" t="s">
        <v>94</v>
      </c>
      <c r="I105" s="204">
        <v>5</v>
      </c>
      <c r="J105" s="204" t="s">
        <v>93</v>
      </c>
    </row>
    <row r="106" spans="1:10">
      <c r="A106" t="s">
        <v>289</v>
      </c>
      <c r="B106" s="201">
        <v>42591</v>
      </c>
      <c r="C106" s="202">
        <v>6.87</v>
      </c>
      <c r="D106" s="202">
        <v>6.99</v>
      </c>
      <c r="E106" s="203">
        <v>12</v>
      </c>
      <c r="F106" s="203" t="s">
        <v>94</v>
      </c>
      <c r="G106" s="203">
        <v>1</v>
      </c>
      <c r="H106" s="203" t="s">
        <v>94</v>
      </c>
      <c r="I106" s="204">
        <v>3.5</v>
      </c>
      <c r="J106" s="204" t="s">
        <v>93</v>
      </c>
    </row>
    <row r="107" spans="1:10">
      <c r="A107" t="s">
        <v>289</v>
      </c>
      <c r="B107" s="201">
        <v>42598</v>
      </c>
      <c r="C107" s="202">
        <v>6.62</v>
      </c>
      <c r="D107" s="202">
        <v>6.04</v>
      </c>
      <c r="E107" s="203">
        <v>300</v>
      </c>
      <c r="F107" s="203" t="s">
        <v>94</v>
      </c>
      <c r="G107" s="203">
        <v>1</v>
      </c>
      <c r="H107" s="203" t="s">
        <v>94</v>
      </c>
      <c r="I107" s="204">
        <v>5</v>
      </c>
      <c r="J107" s="204" t="s">
        <v>93</v>
      </c>
    </row>
    <row r="108" spans="1:10">
      <c r="A108" t="s">
        <v>289</v>
      </c>
      <c r="B108" s="201">
        <v>42605</v>
      </c>
      <c r="C108" s="202">
        <v>5.88</v>
      </c>
      <c r="D108" s="202">
        <v>5.71</v>
      </c>
      <c r="E108" s="203">
        <v>8</v>
      </c>
      <c r="F108" s="203" t="s">
        <v>94</v>
      </c>
      <c r="G108" s="203">
        <v>1</v>
      </c>
      <c r="H108" s="203" t="s">
        <v>94</v>
      </c>
      <c r="I108" s="204">
        <v>4</v>
      </c>
      <c r="J108" s="204" t="s">
        <v>93</v>
      </c>
    </row>
    <row r="109" spans="1:10">
      <c r="A109" t="s">
        <v>289</v>
      </c>
      <c r="B109" s="201">
        <v>42612</v>
      </c>
      <c r="C109" s="202">
        <v>6.7</v>
      </c>
      <c r="D109" s="202">
        <v>6.73</v>
      </c>
      <c r="E109" s="203">
        <v>13</v>
      </c>
      <c r="F109" s="203" t="s">
        <v>94</v>
      </c>
      <c r="G109" s="203">
        <v>3</v>
      </c>
      <c r="H109" s="203" t="s">
        <v>94</v>
      </c>
      <c r="I109" s="204">
        <v>2.5</v>
      </c>
      <c r="J109" s="204" t="s">
        <v>93</v>
      </c>
    </row>
    <row r="110" spans="1:10">
      <c r="A110" t="s">
        <v>289</v>
      </c>
      <c r="B110" s="201">
        <v>42621</v>
      </c>
      <c r="C110" s="202">
        <v>6.77</v>
      </c>
      <c r="D110" s="202">
        <v>7.02</v>
      </c>
      <c r="E110" s="203">
        <v>7</v>
      </c>
      <c r="F110" s="203" t="s">
        <v>94</v>
      </c>
      <c r="G110" s="203">
        <v>1</v>
      </c>
      <c r="H110" s="203" t="s">
        <v>94</v>
      </c>
      <c r="I110" s="204">
        <v>3.5</v>
      </c>
      <c r="J110" s="204" t="s">
        <v>93</v>
      </c>
    </row>
    <row r="111" spans="1:10">
      <c r="A111" t="s">
        <v>289</v>
      </c>
      <c r="B111" s="201">
        <v>42627</v>
      </c>
      <c r="C111" s="202">
        <v>6.6</v>
      </c>
      <c r="D111" s="202">
        <v>6.55</v>
      </c>
      <c r="E111" s="203">
        <v>1</v>
      </c>
      <c r="F111" s="203" t="s">
        <v>94</v>
      </c>
      <c r="G111" s="203">
        <v>1</v>
      </c>
      <c r="H111" s="203" t="s">
        <v>94</v>
      </c>
      <c r="I111" s="204">
        <v>4</v>
      </c>
      <c r="J111" s="204" t="s">
        <v>93</v>
      </c>
    </row>
    <row r="112" spans="1:10">
      <c r="A112" t="s">
        <v>289</v>
      </c>
      <c r="B112" s="201">
        <v>42634</v>
      </c>
      <c r="C112" s="202">
        <v>6.14</v>
      </c>
      <c r="D112" s="202">
        <v>6.24</v>
      </c>
      <c r="E112" s="203">
        <v>16</v>
      </c>
      <c r="F112" s="203" t="s">
        <v>94</v>
      </c>
      <c r="G112" s="203">
        <v>2</v>
      </c>
      <c r="H112" s="203" t="s">
        <v>94</v>
      </c>
      <c r="I112" s="204">
        <v>5</v>
      </c>
      <c r="J112" s="204" t="s">
        <v>93</v>
      </c>
    </row>
    <row r="113" spans="1:10">
      <c r="A113" t="s">
        <v>289</v>
      </c>
      <c r="B113" s="201">
        <v>42641</v>
      </c>
      <c r="C113" s="202">
        <v>6.24</v>
      </c>
      <c r="D113" s="202">
        <v>5.82</v>
      </c>
      <c r="E113" s="203">
        <v>2</v>
      </c>
      <c r="F113" s="203" t="s">
        <v>94</v>
      </c>
      <c r="G113" s="203">
        <v>1</v>
      </c>
      <c r="H113" s="203" t="s">
        <v>94</v>
      </c>
      <c r="I113" s="204">
        <v>7</v>
      </c>
      <c r="J113" s="204" t="s">
        <v>93</v>
      </c>
    </row>
    <row r="114" spans="1:10">
      <c r="A114" t="s">
        <v>289</v>
      </c>
      <c r="B114" s="201">
        <v>42655</v>
      </c>
      <c r="C114" s="202">
        <v>7.15</v>
      </c>
      <c r="D114" s="202">
        <v>7.24</v>
      </c>
      <c r="E114" s="203">
        <v>12</v>
      </c>
      <c r="F114" s="203" t="s">
        <v>94</v>
      </c>
      <c r="G114" s="203">
        <v>4</v>
      </c>
      <c r="H114" s="203" t="s">
        <v>94</v>
      </c>
      <c r="I114" s="204">
        <v>9</v>
      </c>
      <c r="J114" s="204" t="s">
        <v>93</v>
      </c>
    </row>
    <row r="115" spans="1:10">
      <c r="A115" t="s">
        <v>289</v>
      </c>
      <c r="B115" s="201">
        <v>42662</v>
      </c>
      <c r="C115" s="202">
        <v>6.1</v>
      </c>
      <c r="D115" s="202">
        <v>6.71</v>
      </c>
      <c r="E115" s="203">
        <v>1</v>
      </c>
      <c r="F115" s="203" t="s">
        <v>94</v>
      </c>
      <c r="G115" s="203">
        <v>1</v>
      </c>
      <c r="H115" s="203" t="s">
        <v>94</v>
      </c>
      <c r="I115" s="204">
        <v>6</v>
      </c>
      <c r="J115" s="204" t="s">
        <v>93</v>
      </c>
    </row>
    <row r="116" spans="1:10">
      <c r="A116" t="s">
        <v>289</v>
      </c>
      <c r="B116" s="201">
        <v>42669</v>
      </c>
      <c r="C116" s="202">
        <v>6.62</v>
      </c>
      <c r="D116" s="202">
        <v>6.29</v>
      </c>
      <c r="E116" s="203">
        <v>7</v>
      </c>
      <c r="F116" s="203" t="s">
        <v>94</v>
      </c>
      <c r="G116" s="203">
        <v>1</v>
      </c>
      <c r="H116" s="203" t="s">
        <v>94</v>
      </c>
      <c r="I116" s="204">
        <v>14.5</v>
      </c>
      <c r="J116" s="204" t="s">
        <v>93</v>
      </c>
    </row>
    <row r="117" spans="1:10">
      <c r="A117" t="s">
        <v>289</v>
      </c>
      <c r="B117" s="201">
        <v>42676</v>
      </c>
      <c r="C117" s="202">
        <v>7.92</v>
      </c>
      <c r="D117" s="202">
        <v>7.84</v>
      </c>
      <c r="E117" s="203">
        <v>1</v>
      </c>
      <c r="F117" s="203" t="s">
        <v>94</v>
      </c>
      <c r="G117" s="203">
        <v>1</v>
      </c>
      <c r="H117" s="203" t="s">
        <v>94</v>
      </c>
      <c r="I117" s="204">
        <v>10.5</v>
      </c>
      <c r="J117" s="204" t="s">
        <v>93</v>
      </c>
    </row>
    <row r="118" spans="1:10">
      <c r="A118" t="s">
        <v>289</v>
      </c>
      <c r="B118" s="201">
        <v>42718</v>
      </c>
      <c r="C118" s="202">
        <v>8.7799999999999994</v>
      </c>
      <c r="D118" s="202">
        <v>8.58</v>
      </c>
      <c r="E118" s="203">
        <v>12</v>
      </c>
      <c r="F118" s="203" t="s">
        <v>94</v>
      </c>
      <c r="G118" s="203">
        <v>2</v>
      </c>
      <c r="H118" s="203" t="s">
        <v>94</v>
      </c>
      <c r="I118" s="204">
        <v>7</v>
      </c>
      <c r="J118" s="204" t="s">
        <v>93</v>
      </c>
    </row>
    <row r="119" spans="1:10">
      <c r="A119" t="s">
        <v>289</v>
      </c>
      <c r="B119" s="201">
        <v>42746</v>
      </c>
      <c r="C119" s="202">
        <v>10</v>
      </c>
      <c r="D119" s="202">
        <v>9.83</v>
      </c>
      <c r="E119" s="203">
        <v>8</v>
      </c>
      <c r="F119" s="203" t="s">
        <v>94</v>
      </c>
      <c r="G119" s="203">
        <v>2</v>
      </c>
      <c r="H119" s="203" t="s">
        <v>94</v>
      </c>
      <c r="I119" s="204">
        <v>3.5</v>
      </c>
      <c r="J119" s="203" t="s">
        <v>276</v>
      </c>
    </row>
    <row r="120" spans="1:10">
      <c r="A120" t="s">
        <v>289</v>
      </c>
      <c r="B120" s="201">
        <v>42774</v>
      </c>
      <c r="C120" s="202">
        <v>11.57</v>
      </c>
      <c r="D120" s="202">
        <v>10.48</v>
      </c>
      <c r="E120" s="203">
        <v>25</v>
      </c>
      <c r="F120" s="203" t="s">
        <v>94</v>
      </c>
      <c r="G120" s="203">
        <v>4</v>
      </c>
      <c r="H120" s="203" t="s">
        <v>94</v>
      </c>
      <c r="I120" s="204">
        <v>3</v>
      </c>
      <c r="J120" s="203" t="s">
        <v>275</v>
      </c>
    </row>
    <row r="121" spans="1:10">
      <c r="A121" t="s">
        <v>289</v>
      </c>
      <c r="B121" s="201">
        <v>42823</v>
      </c>
      <c r="C121" s="202">
        <v>10.55</v>
      </c>
      <c r="D121" s="202">
        <v>10.7</v>
      </c>
      <c r="E121" s="203">
        <v>2</v>
      </c>
      <c r="F121" s="203" t="s">
        <v>94</v>
      </c>
      <c r="G121" s="203">
        <v>2</v>
      </c>
      <c r="H121" s="203" t="s">
        <v>94</v>
      </c>
      <c r="I121" s="204">
        <v>6</v>
      </c>
      <c r="J121" s="549" t="s">
        <v>276</v>
      </c>
    </row>
    <row r="122" spans="1:10">
      <c r="A122" t="s">
        <v>289</v>
      </c>
      <c r="B122" s="201">
        <v>42830</v>
      </c>
      <c r="C122" s="202">
        <v>9.58</v>
      </c>
      <c r="D122" s="202">
        <v>9.76</v>
      </c>
      <c r="E122" s="203">
        <v>28</v>
      </c>
      <c r="F122" s="203" t="s">
        <v>94</v>
      </c>
      <c r="G122" s="203">
        <v>10</v>
      </c>
      <c r="H122" s="203" t="s">
        <v>94</v>
      </c>
      <c r="I122" s="204">
        <v>4</v>
      </c>
      <c r="J122" s="549" t="s">
        <v>276</v>
      </c>
    </row>
    <row r="123" spans="1:10">
      <c r="A123" t="s">
        <v>289</v>
      </c>
      <c r="B123" s="201">
        <v>42879</v>
      </c>
      <c r="C123" s="202">
        <v>8.14</v>
      </c>
      <c r="D123" s="202">
        <v>7.99</v>
      </c>
      <c r="E123" s="203">
        <v>10</v>
      </c>
      <c r="F123" s="203" t="s">
        <v>94</v>
      </c>
      <c r="G123" s="203">
        <v>2</v>
      </c>
      <c r="H123" s="203" t="s">
        <v>94</v>
      </c>
      <c r="I123" s="204">
        <v>5.5</v>
      </c>
      <c r="J123" s="549" t="s">
        <v>276</v>
      </c>
    </row>
    <row r="124" spans="1:10">
      <c r="A124" t="s">
        <v>289</v>
      </c>
      <c r="B124" s="201">
        <v>42886</v>
      </c>
      <c r="C124" s="202">
        <v>5.67</v>
      </c>
      <c r="D124" s="202">
        <v>5.0199999999999996</v>
      </c>
      <c r="E124" s="203">
        <v>34</v>
      </c>
      <c r="F124" s="203" t="s">
        <v>94</v>
      </c>
      <c r="G124" s="203">
        <v>4</v>
      </c>
      <c r="H124" s="203" t="s">
        <v>94</v>
      </c>
      <c r="I124" s="204">
        <v>3</v>
      </c>
      <c r="J124" s="549" t="s">
        <v>276</v>
      </c>
    </row>
    <row r="125" spans="1:10">
      <c r="A125" t="s">
        <v>289</v>
      </c>
      <c r="B125" s="201">
        <v>42893</v>
      </c>
      <c r="C125" s="202">
        <v>7.62</v>
      </c>
      <c r="D125" s="202">
        <v>7.26</v>
      </c>
      <c r="E125" s="203">
        <v>27</v>
      </c>
      <c r="F125" s="203" t="s">
        <v>94</v>
      </c>
      <c r="G125" s="203">
        <v>2</v>
      </c>
      <c r="H125" s="203" t="s">
        <v>94</v>
      </c>
      <c r="I125" s="204">
        <v>7</v>
      </c>
      <c r="J125" s="549" t="s">
        <v>275</v>
      </c>
    </row>
    <row r="126" spans="1:10">
      <c r="A126" t="s">
        <v>289</v>
      </c>
      <c r="B126" s="201">
        <v>42900</v>
      </c>
      <c r="C126" s="202">
        <v>7.29</v>
      </c>
      <c r="D126" s="202">
        <v>5.53</v>
      </c>
      <c r="E126" s="203">
        <v>10</v>
      </c>
      <c r="F126" s="203" t="s">
        <v>94</v>
      </c>
      <c r="G126" s="203">
        <v>2</v>
      </c>
      <c r="H126" s="203" t="s">
        <v>94</v>
      </c>
      <c r="I126" s="204">
        <v>7</v>
      </c>
      <c r="J126" s="549" t="s">
        <v>276</v>
      </c>
    </row>
    <row r="127" spans="1:10">
      <c r="A127" t="s">
        <v>289</v>
      </c>
      <c r="B127" s="201">
        <v>42907</v>
      </c>
      <c r="C127" s="202">
        <v>6.74</v>
      </c>
      <c r="D127" s="202">
        <v>6.99</v>
      </c>
      <c r="E127" s="203">
        <v>50</v>
      </c>
      <c r="F127" s="203" t="s">
        <v>94</v>
      </c>
      <c r="G127" s="203">
        <v>2</v>
      </c>
      <c r="H127" s="203" t="s">
        <v>94</v>
      </c>
      <c r="I127" s="204">
        <v>4.5</v>
      </c>
      <c r="J127" s="549" t="s">
        <v>276</v>
      </c>
    </row>
    <row r="128" spans="1:10">
      <c r="A128" t="s">
        <v>289</v>
      </c>
      <c r="B128" s="201">
        <v>42914</v>
      </c>
      <c r="C128" s="202">
        <v>8.0299999999999994</v>
      </c>
      <c r="D128" s="202">
        <v>7.89</v>
      </c>
      <c r="E128" s="203">
        <v>21</v>
      </c>
      <c r="F128" s="203" t="s">
        <v>94</v>
      </c>
      <c r="G128" s="203">
        <v>1</v>
      </c>
      <c r="H128" s="203" t="s">
        <v>94</v>
      </c>
      <c r="I128" s="204">
        <v>4.5</v>
      </c>
      <c r="J128" s="549" t="s">
        <v>275</v>
      </c>
    </row>
    <row r="129" spans="1:10">
      <c r="A129" t="s">
        <v>289</v>
      </c>
      <c r="B129" s="201">
        <v>42928</v>
      </c>
      <c r="C129" s="202">
        <v>8.0299999999999994</v>
      </c>
      <c r="D129" s="202">
        <v>7.81</v>
      </c>
      <c r="E129" s="203">
        <v>4</v>
      </c>
      <c r="F129" s="203" t="s">
        <v>94</v>
      </c>
      <c r="G129" s="203">
        <v>1</v>
      </c>
      <c r="H129" s="203" t="s">
        <v>94</v>
      </c>
      <c r="I129" s="204">
        <v>3</v>
      </c>
      <c r="J129" s="549" t="s">
        <v>275</v>
      </c>
    </row>
    <row r="130" spans="1:10">
      <c r="A130" t="s">
        <v>289</v>
      </c>
      <c r="B130" s="201">
        <v>42935</v>
      </c>
      <c r="C130" s="202">
        <v>7.28</v>
      </c>
      <c r="D130" s="202">
        <v>7.73</v>
      </c>
      <c r="E130" s="203">
        <v>50</v>
      </c>
      <c r="F130" s="203" t="s">
        <v>94</v>
      </c>
      <c r="G130" s="203">
        <v>1</v>
      </c>
      <c r="H130" s="203" t="s">
        <v>94</v>
      </c>
      <c r="I130" s="204">
        <v>3.5</v>
      </c>
      <c r="J130" s="549" t="s">
        <v>275</v>
      </c>
    </row>
    <row r="131" spans="1:10">
      <c r="A131" t="s">
        <v>289</v>
      </c>
      <c r="B131" s="201">
        <v>42942</v>
      </c>
      <c r="C131" s="202">
        <v>6.07</v>
      </c>
      <c r="D131" s="202">
        <v>6.09</v>
      </c>
      <c r="E131" s="203">
        <v>4</v>
      </c>
      <c r="F131" s="203" t="s">
        <v>94</v>
      </c>
      <c r="G131" s="203">
        <v>2</v>
      </c>
      <c r="H131" s="203" t="s">
        <v>94</v>
      </c>
      <c r="I131" s="204">
        <v>3.5</v>
      </c>
      <c r="J131" s="549" t="s">
        <v>276</v>
      </c>
    </row>
    <row r="132" spans="1:10">
      <c r="A132" t="s">
        <v>289</v>
      </c>
      <c r="B132" s="201">
        <v>42949</v>
      </c>
      <c r="C132" s="202">
        <v>6.85</v>
      </c>
      <c r="D132" s="202">
        <v>7.35</v>
      </c>
      <c r="E132" s="203">
        <v>1</v>
      </c>
      <c r="F132" s="203" t="s">
        <v>94</v>
      </c>
      <c r="G132" s="203">
        <v>1</v>
      </c>
      <c r="H132" s="203" t="s">
        <v>94</v>
      </c>
      <c r="I132" s="204">
        <v>4</v>
      </c>
      <c r="J132" s="549" t="s">
        <v>275</v>
      </c>
    </row>
    <row r="133" spans="1:10">
      <c r="A133" t="s">
        <v>289</v>
      </c>
      <c r="B133" s="201">
        <v>42956</v>
      </c>
      <c r="C133" s="202">
        <v>5.69</v>
      </c>
      <c r="D133" s="202">
        <v>5.7</v>
      </c>
      <c r="E133" s="203">
        <v>9</v>
      </c>
      <c r="F133" s="203" t="s">
        <v>94</v>
      </c>
      <c r="G133" s="203">
        <v>1</v>
      </c>
      <c r="H133" s="203" t="s">
        <v>94</v>
      </c>
      <c r="I133" s="204">
        <v>4.5</v>
      </c>
      <c r="J133" s="549" t="s">
        <v>275</v>
      </c>
    </row>
    <row r="134" spans="1:10">
      <c r="A134" t="s">
        <v>289</v>
      </c>
      <c r="B134" s="201">
        <v>42970</v>
      </c>
      <c r="C134" s="202">
        <v>6.2</v>
      </c>
      <c r="D134" s="202">
        <v>5.99</v>
      </c>
      <c r="E134" s="203">
        <v>2</v>
      </c>
      <c r="F134" s="203" t="s">
        <v>94</v>
      </c>
      <c r="G134" s="203">
        <v>2</v>
      </c>
      <c r="H134" s="203" t="s">
        <v>94</v>
      </c>
      <c r="I134" s="204">
        <v>4.5</v>
      </c>
      <c r="J134" s="549" t="s">
        <v>276</v>
      </c>
    </row>
    <row r="135" spans="1:10">
      <c r="A135" t="s">
        <v>289</v>
      </c>
      <c r="B135" s="201">
        <v>42984</v>
      </c>
      <c r="C135" s="202">
        <v>6.57</v>
      </c>
      <c r="D135" s="202">
        <v>6.48</v>
      </c>
      <c r="E135" s="203">
        <v>2</v>
      </c>
      <c r="F135" s="203" t="s">
        <v>94</v>
      </c>
      <c r="G135" s="203" t="s">
        <v>94</v>
      </c>
      <c r="H135" s="203" t="s">
        <v>94</v>
      </c>
      <c r="I135" s="204">
        <v>5</v>
      </c>
      <c r="J135" s="549" t="s">
        <v>276</v>
      </c>
    </row>
    <row r="136" spans="1:10">
      <c r="A136" t="s">
        <v>289</v>
      </c>
      <c r="B136" s="201">
        <v>42991</v>
      </c>
      <c r="C136" s="202">
        <v>7.69</v>
      </c>
      <c r="D136" s="202">
        <v>7.66</v>
      </c>
      <c r="E136" s="203">
        <v>1</v>
      </c>
      <c r="F136" s="203" t="s">
        <v>94</v>
      </c>
      <c r="G136" s="203">
        <v>80</v>
      </c>
      <c r="H136" s="203" t="s">
        <v>94</v>
      </c>
      <c r="I136" s="204">
        <v>4.5</v>
      </c>
      <c r="J136" s="549" t="s">
        <v>275</v>
      </c>
    </row>
    <row r="137" spans="1:10">
      <c r="A137" t="s">
        <v>289</v>
      </c>
      <c r="B137" s="201">
        <v>42999</v>
      </c>
      <c r="C137" s="202" t="s">
        <v>94</v>
      </c>
      <c r="D137" s="202" t="s">
        <v>94</v>
      </c>
      <c r="E137" s="203">
        <v>4</v>
      </c>
      <c r="F137" s="203" t="s">
        <v>94</v>
      </c>
      <c r="G137" s="203">
        <v>1</v>
      </c>
      <c r="H137" s="203" t="s">
        <v>94</v>
      </c>
      <c r="I137" s="204">
        <v>4.5</v>
      </c>
      <c r="J137" s="549" t="s">
        <v>275</v>
      </c>
    </row>
    <row r="138" spans="1:10">
      <c r="A138" t="s">
        <v>289</v>
      </c>
      <c r="B138" s="201">
        <v>43004</v>
      </c>
      <c r="C138" s="202" t="s">
        <v>94</v>
      </c>
      <c r="D138" s="202" t="s">
        <v>94</v>
      </c>
      <c r="E138" s="203">
        <v>2</v>
      </c>
      <c r="F138" s="203" t="s">
        <v>94</v>
      </c>
      <c r="G138" s="203">
        <v>1</v>
      </c>
      <c r="H138" s="203" t="s">
        <v>94</v>
      </c>
      <c r="I138" s="204">
        <v>5</v>
      </c>
      <c r="J138" s="549" t="s">
        <v>275</v>
      </c>
    </row>
    <row r="139" spans="1:10">
      <c r="A139" t="s">
        <v>289</v>
      </c>
      <c r="B139" s="201">
        <v>43012</v>
      </c>
      <c r="C139" s="202">
        <v>7.94</v>
      </c>
      <c r="D139" s="202">
        <v>7.59</v>
      </c>
      <c r="E139" s="203">
        <v>1</v>
      </c>
      <c r="F139" s="203" t="s">
        <v>94</v>
      </c>
      <c r="G139" s="203">
        <v>1</v>
      </c>
      <c r="H139" s="203" t="s">
        <v>94</v>
      </c>
      <c r="I139" s="204">
        <v>4</v>
      </c>
      <c r="J139" s="549" t="s">
        <v>275</v>
      </c>
    </row>
    <row r="140" spans="1:10">
      <c r="A140" t="s">
        <v>289</v>
      </c>
      <c r="B140" s="201">
        <v>43019</v>
      </c>
      <c r="C140" s="202">
        <v>5.85</v>
      </c>
      <c r="D140" s="202">
        <v>5.93</v>
      </c>
      <c r="E140" s="203">
        <v>10</v>
      </c>
      <c r="F140" s="203" t="s">
        <v>94</v>
      </c>
      <c r="G140" s="203">
        <v>2</v>
      </c>
      <c r="H140" s="203" t="s">
        <v>94</v>
      </c>
      <c r="I140" s="204">
        <v>6</v>
      </c>
      <c r="J140" s="549" t="s">
        <v>275</v>
      </c>
    </row>
    <row r="141" spans="1:10">
      <c r="A141" t="s">
        <v>289</v>
      </c>
      <c r="B141" s="201">
        <v>43040</v>
      </c>
      <c r="C141" s="202">
        <v>5.51</v>
      </c>
      <c r="D141" s="202">
        <v>5.67</v>
      </c>
      <c r="E141" s="203">
        <v>86</v>
      </c>
      <c r="F141" s="203" t="s">
        <v>94</v>
      </c>
      <c r="G141" s="203">
        <v>4</v>
      </c>
      <c r="H141" s="203" t="s">
        <v>94</v>
      </c>
      <c r="I141" s="204">
        <v>3.5</v>
      </c>
      <c r="J141" s="549" t="s">
        <v>275</v>
      </c>
    </row>
  </sheetData>
  <mergeCells count="7">
    <mergeCell ref="C1:O1"/>
    <mergeCell ref="C2:O2"/>
    <mergeCell ref="C3:O3"/>
    <mergeCell ref="C4:O4"/>
    <mergeCell ref="C10:D10"/>
    <mergeCell ref="E10:F10"/>
    <mergeCell ref="G10:H10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148"/>
  <sheetViews>
    <sheetView topLeftCell="A109" zoomScale="85" zoomScaleNormal="85" workbookViewId="0">
      <selection activeCell="K142" sqref="K142"/>
    </sheetView>
  </sheetViews>
  <sheetFormatPr defaultRowHeight="15"/>
  <cols>
    <col min="1" max="1" width="9.140625" style="529"/>
    <col min="2" max="2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530" t="s">
        <v>291</v>
      </c>
    </row>
    <row r="9" spans="1:15" ht="15.75" thickBot="1"/>
    <row r="10" spans="1:15">
      <c r="A10" s="531"/>
      <c r="B10" s="187"/>
      <c r="C10" s="736" t="s">
        <v>261</v>
      </c>
      <c r="D10" s="737"/>
      <c r="E10" s="736" t="s">
        <v>262</v>
      </c>
      <c r="F10" s="737"/>
      <c r="G10" s="736" t="s">
        <v>263</v>
      </c>
      <c r="H10" s="737"/>
      <c r="I10" s="188" t="s">
        <v>264</v>
      </c>
      <c r="J10" s="188" t="s">
        <v>265</v>
      </c>
    </row>
    <row r="11" spans="1:15">
      <c r="A11" s="532"/>
      <c r="B11" s="190"/>
      <c r="C11" s="191" t="s">
        <v>266</v>
      </c>
      <c r="D11" s="192"/>
      <c r="E11" s="191" t="s">
        <v>267</v>
      </c>
      <c r="F11" s="192"/>
      <c r="G11" s="191" t="s">
        <v>267</v>
      </c>
      <c r="H11" s="192"/>
      <c r="I11" s="193" t="s">
        <v>268</v>
      </c>
      <c r="J11" s="193" t="s">
        <v>269</v>
      </c>
    </row>
    <row r="12" spans="1:15">
      <c r="A12" s="533" t="s">
        <v>270</v>
      </c>
      <c r="B12" s="195" t="s">
        <v>271</v>
      </c>
      <c r="C12" s="196" t="s">
        <v>35</v>
      </c>
      <c r="D12" s="197" t="s">
        <v>272</v>
      </c>
      <c r="E12" s="198" t="s">
        <v>35</v>
      </c>
      <c r="F12" s="199" t="s">
        <v>272</v>
      </c>
      <c r="G12" s="198" t="s">
        <v>35</v>
      </c>
      <c r="H12" s="199" t="s">
        <v>272</v>
      </c>
      <c r="I12" s="200" t="s">
        <v>273</v>
      </c>
      <c r="J12" s="200"/>
    </row>
    <row r="13" spans="1:15">
      <c r="A13" s="529" t="s">
        <v>292</v>
      </c>
      <c r="B13" s="201">
        <v>41276</v>
      </c>
      <c r="C13" s="202">
        <v>10.55</v>
      </c>
      <c r="D13" s="202">
        <v>10.52</v>
      </c>
      <c r="E13" s="203">
        <v>27</v>
      </c>
      <c r="F13" s="203" t="s">
        <v>94</v>
      </c>
      <c r="G13" s="203">
        <v>6</v>
      </c>
      <c r="H13" s="203" t="s">
        <v>94</v>
      </c>
      <c r="I13" s="204">
        <v>5</v>
      </c>
      <c r="J13" s="205" t="s">
        <v>275</v>
      </c>
    </row>
    <row r="14" spans="1:15">
      <c r="A14" s="529" t="s">
        <v>292</v>
      </c>
      <c r="B14" s="201">
        <v>41283</v>
      </c>
      <c r="C14" s="202">
        <v>9.35</v>
      </c>
      <c r="D14" s="202">
        <v>9.83</v>
      </c>
      <c r="E14" s="203">
        <v>103</v>
      </c>
      <c r="F14" s="203" t="s">
        <v>94</v>
      </c>
      <c r="G14" s="203">
        <v>21</v>
      </c>
      <c r="H14" s="203" t="s">
        <v>94</v>
      </c>
      <c r="I14" s="204">
        <v>5</v>
      </c>
      <c r="J14" s="205" t="s">
        <v>275</v>
      </c>
    </row>
    <row r="15" spans="1:15">
      <c r="A15" s="529" t="s">
        <v>292</v>
      </c>
      <c r="B15" s="201">
        <v>41290</v>
      </c>
      <c r="C15" s="202">
        <v>9.9</v>
      </c>
      <c r="D15" s="202">
        <v>9.6999999999999993</v>
      </c>
      <c r="E15" s="203">
        <v>720</v>
      </c>
      <c r="F15" s="203" t="s">
        <v>94</v>
      </c>
      <c r="G15" s="203">
        <v>280</v>
      </c>
      <c r="H15" s="203" t="s">
        <v>94</v>
      </c>
      <c r="I15" s="204">
        <v>4</v>
      </c>
      <c r="J15" s="205" t="s">
        <v>276</v>
      </c>
    </row>
    <row r="16" spans="1:15">
      <c r="A16" s="529" t="s">
        <v>292</v>
      </c>
      <c r="B16" s="201">
        <v>41318</v>
      </c>
      <c r="C16" s="202">
        <v>9.2200000000000006</v>
      </c>
      <c r="D16" s="202">
        <v>10.07</v>
      </c>
      <c r="E16" s="203">
        <v>60</v>
      </c>
      <c r="F16" s="203" t="s">
        <v>94</v>
      </c>
      <c r="G16" s="203">
        <v>6</v>
      </c>
      <c r="H16" s="203" t="s">
        <v>94</v>
      </c>
      <c r="I16" s="204">
        <v>3</v>
      </c>
      <c r="J16" s="205" t="s">
        <v>275</v>
      </c>
    </row>
    <row r="17" spans="1:10">
      <c r="A17" s="529" t="s">
        <v>292</v>
      </c>
      <c r="B17" s="201">
        <v>41338</v>
      </c>
      <c r="C17" s="202">
        <v>11.24</v>
      </c>
      <c r="D17" s="202">
        <v>11.34</v>
      </c>
      <c r="E17" s="203">
        <v>80</v>
      </c>
      <c r="F17" s="203" t="s">
        <v>94</v>
      </c>
      <c r="G17" s="203">
        <v>16</v>
      </c>
      <c r="H17" s="203" t="s">
        <v>94</v>
      </c>
      <c r="I17" s="204">
        <v>4</v>
      </c>
      <c r="J17" s="205" t="s">
        <v>275</v>
      </c>
    </row>
    <row r="18" spans="1:10">
      <c r="A18" s="529" t="s">
        <v>292</v>
      </c>
      <c r="B18" s="201">
        <v>41367</v>
      </c>
      <c r="C18" s="202">
        <v>12.19</v>
      </c>
      <c r="D18" s="202">
        <v>11.58</v>
      </c>
      <c r="E18" s="203">
        <v>4</v>
      </c>
      <c r="F18" s="203" t="s">
        <v>94</v>
      </c>
      <c r="G18" s="203">
        <v>3</v>
      </c>
      <c r="H18" s="203" t="s">
        <v>94</v>
      </c>
      <c r="I18" s="204">
        <v>3.5</v>
      </c>
      <c r="J18" s="205" t="s">
        <v>275</v>
      </c>
    </row>
    <row r="19" spans="1:10">
      <c r="A19" s="529" t="s">
        <v>292</v>
      </c>
      <c r="B19" s="201">
        <v>41416</v>
      </c>
      <c r="C19" s="202">
        <v>8.33</v>
      </c>
      <c r="D19" s="202">
        <v>7.88</v>
      </c>
      <c r="E19" s="203">
        <v>56</v>
      </c>
      <c r="F19" s="203" t="s">
        <v>94</v>
      </c>
      <c r="G19" s="203">
        <v>7</v>
      </c>
      <c r="H19" s="203" t="s">
        <v>94</v>
      </c>
      <c r="I19" s="204">
        <v>4.5</v>
      </c>
      <c r="J19" s="205" t="s">
        <v>275</v>
      </c>
    </row>
    <row r="20" spans="1:10">
      <c r="A20" s="529" t="s">
        <v>292</v>
      </c>
      <c r="B20" s="201">
        <v>41424</v>
      </c>
      <c r="C20" s="202">
        <v>7.9</v>
      </c>
      <c r="D20" s="202">
        <v>7.36</v>
      </c>
      <c r="E20" s="203">
        <v>78</v>
      </c>
      <c r="F20" s="203" t="s">
        <v>94</v>
      </c>
      <c r="G20" s="203">
        <v>2</v>
      </c>
      <c r="H20" s="203" t="s">
        <v>94</v>
      </c>
      <c r="I20" s="204">
        <v>3</v>
      </c>
      <c r="J20" s="205" t="s">
        <v>276</v>
      </c>
    </row>
    <row r="21" spans="1:10">
      <c r="A21" s="529" t="s">
        <v>292</v>
      </c>
      <c r="B21" s="201">
        <v>41430</v>
      </c>
      <c r="C21" s="202">
        <v>7.82</v>
      </c>
      <c r="D21" s="202">
        <v>7.81</v>
      </c>
      <c r="E21" s="203">
        <v>148</v>
      </c>
      <c r="F21" s="203" t="s">
        <v>94</v>
      </c>
      <c r="G21" s="203">
        <v>19</v>
      </c>
      <c r="H21" s="203" t="s">
        <v>94</v>
      </c>
      <c r="I21" s="204">
        <v>5</v>
      </c>
      <c r="J21" s="205" t="s">
        <v>275</v>
      </c>
    </row>
    <row r="22" spans="1:10">
      <c r="A22" s="529" t="s">
        <v>292</v>
      </c>
      <c r="B22" s="201">
        <v>41438</v>
      </c>
      <c r="C22" s="202">
        <v>7.55</v>
      </c>
      <c r="D22" s="202">
        <v>7.38</v>
      </c>
      <c r="E22" s="203">
        <v>279</v>
      </c>
      <c r="F22" s="203" t="s">
        <v>94</v>
      </c>
      <c r="G22" s="203">
        <v>8</v>
      </c>
      <c r="H22" s="203" t="s">
        <v>94</v>
      </c>
      <c r="I22" s="204">
        <v>3.5</v>
      </c>
      <c r="J22" s="205" t="s">
        <v>275</v>
      </c>
    </row>
    <row r="23" spans="1:10">
      <c r="A23" s="529" t="s">
        <v>292</v>
      </c>
      <c r="B23" s="201">
        <v>41444</v>
      </c>
      <c r="C23" s="202">
        <v>9.1</v>
      </c>
      <c r="D23" s="202">
        <v>8.93</v>
      </c>
      <c r="E23" s="203">
        <v>950</v>
      </c>
      <c r="F23" s="203" t="s">
        <v>94</v>
      </c>
      <c r="G23" s="203">
        <v>30</v>
      </c>
      <c r="H23" s="203" t="s">
        <v>94</v>
      </c>
      <c r="I23" s="204">
        <v>3.5</v>
      </c>
      <c r="J23" s="205" t="s">
        <v>275</v>
      </c>
    </row>
    <row r="24" spans="1:10">
      <c r="A24" s="529" t="s">
        <v>292</v>
      </c>
      <c r="B24" s="201">
        <v>41451</v>
      </c>
      <c r="C24" s="202">
        <v>6.68</v>
      </c>
      <c r="D24" s="202">
        <v>6.83</v>
      </c>
      <c r="E24" s="203">
        <v>73</v>
      </c>
      <c r="F24" s="203" t="s">
        <v>94</v>
      </c>
      <c r="G24" s="203">
        <v>6</v>
      </c>
      <c r="H24" s="203" t="s">
        <v>94</v>
      </c>
      <c r="I24" s="204">
        <v>4</v>
      </c>
      <c r="J24" s="205" t="s">
        <v>275</v>
      </c>
    </row>
    <row r="25" spans="1:10">
      <c r="A25" s="529" t="s">
        <v>292</v>
      </c>
      <c r="B25" s="201">
        <v>41457</v>
      </c>
      <c r="C25" s="202">
        <v>7.16</v>
      </c>
      <c r="D25" s="202">
        <v>6.95</v>
      </c>
      <c r="E25" s="203">
        <v>1350</v>
      </c>
      <c r="F25" s="203" t="s">
        <v>94</v>
      </c>
      <c r="G25" s="203">
        <v>256</v>
      </c>
      <c r="H25" s="203" t="s">
        <v>94</v>
      </c>
      <c r="I25" s="204">
        <v>3</v>
      </c>
      <c r="J25" s="205" t="s">
        <v>276</v>
      </c>
    </row>
    <row r="26" spans="1:10">
      <c r="A26" s="529" t="s">
        <v>292</v>
      </c>
      <c r="B26" s="201">
        <v>41464</v>
      </c>
      <c r="C26" s="202">
        <v>7.43</v>
      </c>
      <c r="D26" s="202">
        <v>6.7</v>
      </c>
      <c r="E26" s="203">
        <v>48</v>
      </c>
      <c r="F26" s="203" t="s">
        <v>94</v>
      </c>
      <c r="G26" s="203">
        <v>4</v>
      </c>
      <c r="H26" s="203" t="s">
        <v>94</v>
      </c>
      <c r="I26" s="204">
        <v>3.5</v>
      </c>
      <c r="J26" s="205" t="s">
        <v>275</v>
      </c>
    </row>
    <row r="27" spans="1:10">
      <c r="A27" s="529" t="s">
        <v>292</v>
      </c>
      <c r="B27" s="201">
        <v>41472</v>
      </c>
      <c r="C27" s="202">
        <v>8.65</v>
      </c>
      <c r="D27" s="202">
        <v>7.98</v>
      </c>
      <c r="E27" s="203">
        <v>30</v>
      </c>
      <c r="F27" s="203" t="s">
        <v>94</v>
      </c>
      <c r="G27" s="203">
        <v>4</v>
      </c>
      <c r="H27" s="203" t="s">
        <v>94</v>
      </c>
      <c r="I27" s="204">
        <v>4</v>
      </c>
      <c r="J27" s="205" t="s">
        <v>275</v>
      </c>
    </row>
    <row r="28" spans="1:10">
      <c r="A28" s="529" t="s">
        <v>292</v>
      </c>
      <c r="B28" s="201">
        <v>41479</v>
      </c>
      <c r="C28" s="202">
        <v>5.6</v>
      </c>
      <c r="D28" s="202">
        <v>5.6</v>
      </c>
      <c r="E28" s="203">
        <v>120</v>
      </c>
      <c r="F28" s="203" t="s">
        <v>94</v>
      </c>
      <c r="G28" s="203">
        <v>2</v>
      </c>
      <c r="H28" s="203" t="s">
        <v>94</v>
      </c>
      <c r="I28" s="204">
        <v>4.5</v>
      </c>
      <c r="J28" s="205" t="s">
        <v>276</v>
      </c>
    </row>
    <row r="29" spans="1:10">
      <c r="A29" s="529" t="s">
        <v>292</v>
      </c>
      <c r="B29" s="201">
        <v>41486</v>
      </c>
      <c r="C29" s="202">
        <v>6.99</v>
      </c>
      <c r="D29" s="202">
        <v>7.07</v>
      </c>
      <c r="E29" s="203">
        <v>12</v>
      </c>
      <c r="F29" s="203" t="s">
        <v>94</v>
      </c>
      <c r="G29" s="203">
        <v>1</v>
      </c>
      <c r="H29" s="203" t="s">
        <v>94</v>
      </c>
      <c r="I29" s="204">
        <v>4</v>
      </c>
      <c r="J29" s="205" t="s">
        <v>275</v>
      </c>
    </row>
    <row r="30" spans="1:10">
      <c r="A30" s="529" t="s">
        <v>292</v>
      </c>
      <c r="B30" s="201">
        <v>41493</v>
      </c>
      <c r="C30" s="202">
        <v>7.58</v>
      </c>
      <c r="D30" s="202">
        <v>5.92</v>
      </c>
      <c r="E30" s="203">
        <v>5</v>
      </c>
      <c r="F30" s="203" t="s">
        <v>94</v>
      </c>
      <c r="G30" s="203">
        <v>3</v>
      </c>
      <c r="H30" s="203" t="s">
        <v>94</v>
      </c>
      <c r="I30" s="204">
        <v>3.5</v>
      </c>
      <c r="J30" s="205" t="s">
        <v>275</v>
      </c>
    </row>
    <row r="31" spans="1:10">
      <c r="A31" s="529" t="s">
        <v>292</v>
      </c>
      <c r="B31" s="201">
        <v>41500</v>
      </c>
      <c r="C31" s="202">
        <v>5.61</v>
      </c>
      <c r="D31" s="202">
        <v>5.71</v>
      </c>
      <c r="E31" s="203">
        <v>570</v>
      </c>
      <c r="F31" s="203" t="s">
        <v>94</v>
      </c>
      <c r="G31" s="203">
        <v>22</v>
      </c>
      <c r="H31" s="203" t="s">
        <v>94</v>
      </c>
      <c r="I31" s="204">
        <v>2.5</v>
      </c>
      <c r="J31" s="205" t="s">
        <v>276</v>
      </c>
    </row>
    <row r="32" spans="1:10">
      <c r="A32" s="529" t="s">
        <v>292</v>
      </c>
      <c r="B32" s="201">
        <v>41507</v>
      </c>
      <c r="C32" s="202">
        <v>5.97</v>
      </c>
      <c r="D32" s="202">
        <v>5.96</v>
      </c>
      <c r="E32" s="203">
        <v>4</v>
      </c>
      <c r="F32" s="203" t="s">
        <v>94</v>
      </c>
      <c r="G32" s="203">
        <v>1</v>
      </c>
      <c r="H32" s="203" t="s">
        <v>94</v>
      </c>
      <c r="I32" s="204">
        <v>5</v>
      </c>
      <c r="J32" s="205" t="s">
        <v>275</v>
      </c>
    </row>
    <row r="33" spans="1:10">
      <c r="A33" s="529" t="s">
        <v>292</v>
      </c>
      <c r="B33" s="201">
        <v>41514</v>
      </c>
      <c r="C33" s="202">
        <v>5.77</v>
      </c>
      <c r="D33" s="202">
        <v>5.92</v>
      </c>
      <c r="E33" s="203">
        <v>275</v>
      </c>
      <c r="F33" s="203" t="s">
        <v>94</v>
      </c>
      <c r="G33" s="203">
        <v>2</v>
      </c>
      <c r="H33" s="203" t="s">
        <v>94</v>
      </c>
      <c r="I33" s="204">
        <v>5</v>
      </c>
      <c r="J33" s="205" t="s">
        <v>275</v>
      </c>
    </row>
    <row r="34" spans="1:10">
      <c r="A34" s="529" t="s">
        <v>292</v>
      </c>
      <c r="B34" s="201">
        <v>41522</v>
      </c>
      <c r="C34" s="202">
        <v>5.66</v>
      </c>
      <c r="D34" s="202">
        <v>5.65</v>
      </c>
      <c r="E34" s="203">
        <v>12</v>
      </c>
      <c r="F34" s="203" t="s">
        <v>94</v>
      </c>
      <c r="G34" s="203">
        <v>1</v>
      </c>
      <c r="H34" s="203" t="s">
        <v>94</v>
      </c>
      <c r="I34" s="204">
        <v>5</v>
      </c>
      <c r="J34" s="205" t="s">
        <v>275</v>
      </c>
    </row>
    <row r="35" spans="1:10">
      <c r="A35" s="529" t="s">
        <v>292</v>
      </c>
      <c r="B35" s="201">
        <v>41528</v>
      </c>
      <c r="C35" s="202">
        <v>5.91</v>
      </c>
      <c r="D35" s="202">
        <v>5.93</v>
      </c>
      <c r="E35" s="203">
        <v>5</v>
      </c>
      <c r="F35" s="203" t="s">
        <v>94</v>
      </c>
      <c r="G35" s="203">
        <v>1</v>
      </c>
      <c r="H35" s="203" t="s">
        <v>94</v>
      </c>
      <c r="I35" s="204">
        <v>5</v>
      </c>
      <c r="J35" s="205" t="s">
        <v>275</v>
      </c>
    </row>
    <row r="36" spans="1:10">
      <c r="A36" s="529" t="s">
        <v>292</v>
      </c>
      <c r="B36" s="201">
        <v>41535</v>
      </c>
      <c r="C36" s="202">
        <v>6.76</v>
      </c>
      <c r="D36" s="202">
        <v>6.57</v>
      </c>
      <c r="E36" s="203">
        <v>20</v>
      </c>
      <c r="F36" s="203" t="s">
        <v>94</v>
      </c>
      <c r="G36" s="203">
        <v>4</v>
      </c>
      <c r="H36" s="203" t="s">
        <v>94</v>
      </c>
      <c r="I36" s="204">
        <v>4</v>
      </c>
      <c r="J36" s="205" t="s">
        <v>275</v>
      </c>
    </row>
    <row r="37" spans="1:10">
      <c r="A37" s="529" t="s">
        <v>292</v>
      </c>
      <c r="B37" s="201">
        <v>41542</v>
      </c>
      <c r="C37" s="202">
        <v>6.88</v>
      </c>
      <c r="D37" s="202">
        <v>6.83</v>
      </c>
      <c r="E37" s="203">
        <v>52</v>
      </c>
      <c r="F37" s="203" t="s">
        <v>94</v>
      </c>
      <c r="G37" s="203">
        <v>1</v>
      </c>
      <c r="H37" s="203" t="s">
        <v>94</v>
      </c>
      <c r="I37" s="204">
        <v>6</v>
      </c>
      <c r="J37" s="205" t="s">
        <v>275</v>
      </c>
    </row>
    <row r="38" spans="1:10">
      <c r="A38" s="529" t="s">
        <v>292</v>
      </c>
      <c r="B38" s="201">
        <v>41556</v>
      </c>
      <c r="C38" s="202">
        <v>6.36</v>
      </c>
      <c r="D38" s="202">
        <v>6.31</v>
      </c>
      <c r="E38" s="203" t="s">
        <v>94</v>
      </c>
      <c r="F38" s="203" t="s">
        <v>94</v>
      </c>
      <c r="G38" s="203" t="s">
        <v>94</v>
      </c>
      <c r="H38" s="203" t="s">
        <v>94</v>
      </c>
      <c r="I38" s="204">
        <v>4.5</v>
      </c>
      <c r="J38" s="205" t="s">
        <v>276</v>
      </c>
    </row>
    <row r="39" spans="1:10">
      <c r="A39" s="529" t="s">
        <v>292</v>
      </c>
      <c r="B39" s="201">
        <v>41563</v>
      </c>
      <c r="C39" s="202">
        <v>7.06</v>
      </c>
      <c r="D39" s="202">
        <v>6.84</v>
      </c>
      <c r="E39" s="203">
        <v>66</v>
      </c>
      <c r="F39" s="203" t="s">
        <v>94</v>
      </c>
      <c r="G39" s="203">
        <v>14</v>
      </c>
      <c r="H39" s="203" t="s">
        <v>94</v>
      </c>
      <c r="I39" s="204">
        <v>4.5</v>
      </c>
      <c r="J39" s="205" t="s">
        <v>275</v>
      </c>
    </row>
    <row r="40" spans="1:10">
      <c r="A40" s="529" t="s">
        <v>292</v>
      </c>
      <c r="B40" s="201">
        <v>41603</v>
      </c>
      <c r="C40" s="202">
        <v>9.32</v>
      </c>
      <c r="D40" s="202">
        <v>8.92</v>
      </c>
      <c r="E40" s="203">
        <v>27</v>
      </c>
      <c r="F40" s="203" t="s">
        <v>94</v>
      </c>
      <c r="G40" s="203">
        <v>2</v>
      </c>
      <c r="H40" s="203" t="s">
        <v>94</v>
      </c>
      <c r="I40" s="204">
        <v>5.5</v>
      </c>
      <c r="J40" s="205" t="s">
        <v>275</v>
      </c>
    </row>
    <row r="41" spans="1:10">
      <c r="A41" s="529" t="s">
        <v>292</v>
      </c>
      <c r="B41" s="201">
        <v>41612</v>
      </c>
      <c r="C41" s="202">
        <v>9.01</v>
      </c>
      <c r="D41" s="202">
        <v>8.83</v>
      </c>
      <c r="E41" s="203">
        <v>7</v>
      </c>
      <c r="F41" s="203" t="s">
        <v>94</v>
      </c>
      <c r="G41" s="203">
        <v>1</v>
      </c>
      <c r="H41" s="203" t="s">
        <v>94</v>
      </c>
      <c r="I41" s="204">
        <v>7</v>
      </c>
      <c r="J41" s="205" t="s">
        <v>275</v>
      </c>
    </row>
    <row r="42" spans="1:10">
      <c r="A42" s="529" t="s">
        <v>292</v>
      </c>
      <c r="B42" s="201">
        <v>41697</v>
      </c>
      <c r="C42" s="202">
        <v>9.7899999999999991</v>
      </c>
      <c r="D42" s="202">
        <v>10.59</v>
      </c>
      <c r="E42" s="203">
        <v>14</v>
      </c>
      <c r="F42" s="203" t="s">
        <v>94</v>
      </c>
      <c r="G42" s="203">
        <v>2</v>
      </c>
      <c r="H42" s="203" t="s">
        <v>94</v>
      </c>
      <c r="I42" s="204">
        <v>6</v>
      </c>
      <c r="J42" s="204" t="s">
        <v>275</v>
      </c>
    </row>
    <row r="43" spans="1:10">
      <c r="A43" s="529" t="s">
        <v>292</v>
      </c>
      <c r="B43" s="201">
        <v>41704</v>
      </c>
      <c r="C43" s="202">
        <v>9.68</v>
      </c>
      <c r="D43" s="202">
        <v>10.58</v>
      </c>
      <c r="E43" s="203">
        <v>3</v>
      </c>
      <c r="F43" s="203" t="s">
        <v>94</v>
      </c>
      <c r="G43" s="203">
        <v>1</v>
      </c>
      <c r="H43" s="203" t="s">
        <v>94</v>
      </c>
      <c r="I43" s="204">
        <v>6</v>
      </c>
      <c r="J43" s="204" t="s">
        <v>275</v>
      </c>
    </row>
    <row r="44" spans="1:10">
      <c r="A44" s="529" t="s">
        <v>292</v>
      </c>
      <c r="B44" s="201">
        <v>41732</v>
      </c>
      <c r="C44" s="202">
        <v>11.14</v>
      </c>
      <c r="D44" s="202">
        <v>10.78</v>
      </c>
      <c r="E44" s="203">
        <v>33</v>
      </c>
      <c r="F44" s="203" t="s">
        <v>94</v>
      </c>
      <c r="G44" s="203">
        <v>10</v>
      </c>
      <c r="H44" s="203" t="s">
        <v>94</v>
      </c>
      <c r="I44" s="204">
        <v>2</v>
      </c>
      <c r="J44" s="204" t="s">
        <v>275</v>
      </c>
    </row>
    <row r="45" spans="1:10">
      <c r="A45" s="529" t="s">
        <v>292</v>
      </c>
      <c r="B45" s="201">
        <v>41779</v>
      </c>
      <c r="C45" s="202">
        <v>7.82</v>
      </c>
      <c r="D45" s="202">
        <v>7.84</v>
      </c>
      <c r="E45" s="203">
        <v>27</v>
      </c>
      <c r="F45" s="203" t="s">
        <v>94</v>
      </c>
      <c r="G45" s="203">
        <v>3</v>
      </c>
      <c r="H45" s="203" t="s">
        <v>94</v>
      </c>
      <c r="I45" s="204">
        <v>2</v>
      </c>
      <c r="J45" s="204" t="s">
        <v>275</v>
      </c>
    </row>
    <row r="46" spans="1:10">
      <c r="A46" s="529" t="s">
        <v>292</v>
      </c>
      <c r="B46" s="201">
        <v>41787</v>
      </c>
      <c r="C46" s="202">
        <v>7.92</v>
      </c>
      <c r="D46" s="202">
        <v>8.32</v>
      </c>
      <c r="E46" s="203">
        <v>11</v>
      </c>
      <c r="F46" s="203" t="s">
        <v>94</v>
      </c>
      <c r="G46" s="203">
        <v>1</v>
      </c>
      <c r="H46" s="203" t="s">
        <v>94</v>
      </c>
      <c r="I46" s="204">
        <v>3</v>
      </c>
      <c r="J46" s="204" t="s">
        <v>275</v>
      </c>
    </row>
    <row r="47" spans="1:10">
      <c r="A47" s="529" t="s">
        <v>292</v>
      </c>
      <c r="B47" s="201">
        <v>41793</v>
      </c>
      <c r="C47" s="202">
        <v>8.4600000000000009</v>
      </c>
      <c r="D47" s="202">
        <v>8.24</v>
      </c>
      <c r="E47" s="203">
        <v>11</v>
      </c>
      <c r="F47" s="203" t="s">
        <v>94</v>
      </c>
      <c r="G47" s="203">
        <v>1</v>
      </c>
      <c r="H47" s="203" t="s">
        <v>94</v>
      </c>
      <c r="I47" s="204">
        <v>3</v>
      </c>
      <c r="J47" s="204" t="s">
        <v>275</v>
      </c>
    </row>
    <row r="48" spans="1:10">
      <c r="A48" s="529" t="s">
        <v>292</v>
      </c>
      <c r="B48" s="201">
        <v>41807</v>
      </c>
      <c r="C48" s="202">
        <v>6.73</v>
      </c>
      <c r="D48" s="202">
        <v>6.54</v>
      </c>
      <c r="E48" s="203">
        <v>54</v>
      </c>
      <c r="F48" s="203" t="s">
        <v>94</v>
      </c>
      <c r="G48" s="203">
        <v>6</v>
      </c>
      <c r="H48" s="203" t="s">
        <v>94</v>
      </c>
      <c r="I48" s="204">
        <v>4</v>
      </c>
      <c r="J48" s="204" t="s">
        <v>275</v>
      </c>
    </row>
    <row r="49" spans="1:10">
      <c r="A49" s="529" t="s">
        <v>292</v>
      </c>
      <c r="B49" s="201">
        <v>41814</v>
      </c>
      <c r="C49" s="202">
        <v>8.48</v>
      </c>
      <c r="D49" s="202">
        <v>8.1</v>
      </c>
      <c r="E49" s="203">
        <v>23</v>
      </c>
      <c r="F49" s="203" t="s">
        <v>94</v>
      </c>
      <c r="G49" s="203">
        <v>1</v>
      </c>
      <c r="H49" s="203" t="s">
        <v>94</v>
      </c>
      <c r="I49" s="204">
        <v>5</v>
      </c>
      <c r="J49" s="204" t="s">
        <v>275</v>
      </c>
    </row>
    <row r="50" spans="1:10">
      <c r="A50" s="529" t="s">
        <v>292</v>
      </c>
      <c r="B50" s="201">
        <v>41821</v>
      </c>
      <c r="C50" s="202">
        <v>6.06</v>
      </c>
      <c r="D50" s="202">
        <v>5.18</v>
      </c>
      <c r="E50" s="203">
        <v>4</v>
      </c>
      <c r="F50" s="203" t="s">
        <v>94</v>
      </c>
      <c r="G50" s="203">
        <v>1</v>
      </c>
      <c r="H50" s="203" t="s">
        <v>94</v>
      </c>
      <c r="I50" s="204">
        <v>4.5</v>
      </c>
      <c r="J50" s="204" t="s">
        <v>275</v>
      </c>
    </row>
    <row r="51" spans="1:10">
      <c r="A51" s="529" t="s">
        <v>292</v>
      </c>
      <c r="B51" s="201">
        <v>41829</v>
      </c>
      <c r="C51" s="202">
        <v>8.56</v>
      </c>
      <c r="D51" s="202">
        <v>8.4700000000000006</v>
      </c>
      <c r="E51" s="203">
        <v>100</v>
      </c>
      <c r="F51" s="203" t="s">
        <v>94</v>
      </c>
      <c r="G51" s="203">
        <v>4</v>
      </c>
      <c r="H51" s="203" t="s">
        <v>94</v>
      </c>
      <c r="I51" s="204">
        <v>4</v>
      </c>
      <c r="J51" s="204" t="s">
        <v>275</v>
      </c>
    </row>
    <row r="52" spans="1:10">
      <c r="A52" s="529" t="s">
        <v>292</v>
      </c>
      <c r="B52" s="201">
        <v>41836</v>
      </c>
      <c r="C52" s="202">
        <v>5.99</v>
      </c>
      <c r="D52" s="202">
        <v>5.91</v>
      </c>
      <c r="E52" s="203">
        <v>4000</v>
      </c>
      <c r="F52" s="203" t="s">
        <v>94</v>
      </c>
      <c r="G52" s="203">
        <v>72</v>
      </c>
      <c r="H52" s="203" t="s">
        <v>94</v>
      </c>
      <c r="I52" s="204">
        <v>5</v>
      </c>
      <c r="J52" s="204" t="s">
        <v>276</v>
      </c>
    </row>
    <row r="53" spans="1:10">
      <c r="A53" s="529" t="s">
        <v>292</v>
      </c>
      <c r="B53" s="201">
        <v>41842</v>
      </c>
      <c r="C53" s="202">
        <v>7.64</v>
      </c>
      <c r="D53" s="202">
        <v>7.04</v>
      </c>
      <c r="E53" s="203">
        <v>16</v>
      </c>
      <c r="F53" s="203" t="s">
        <v>94</v>
      </c>
      <c r="G53" s="203">
        <v>1</v>
      </c>
      <c r="H53" s="203" t="s">
        <v>94</v>
      </c>
      <c r="I53" s="204">
        <v>4.5</v>
      </c>
      <c r="J53" s="204" t="s">
        <v>275</v>
      </c>
    </row>
    <row r="54" spans="1:10">
      <c r="A54" s="529" t="s">
        <v>292</v>
      </c>
      <c r="B54" s="201">
        <v>41849</v>
      </c>
      <c r="C54" s="202">
        <v>6.19</v>
      </c>
      <c r="D54" s="202">
        <v>5.96</v>
      </c>
      <c r="E54" s="203">
        <v>52</v>
      </c>
      <c r="F54" s="203" t="s">
        <v>94</v>
      </c>
      <c r="G54" s="203">
        <v>2</v>
      </c>
      <c r="H54" s="203" t="s">
        <v>94</v>
      </c>
      <c r="I54" s="204">
        <v>6.5</v>
      </c>
      <c r="J54" s="204" t="s">
        <v>276</v>
      </c>
    </row>
    <row r="55" spans="1:10">
      <c r="A55" s="529" t="s">
        <v>292</v>
      </c>
      <c r="B55" s="201">
        <v>41856</v>
      </c>
      <c r="C55" s="202">
        <v>7.51</v>
      </c>
      <c r="D55" s="202">
        <v>7.5</v>
      </c>
      <c r="E55" s="203">
        <v>5</v>
      </c>
      <c r="F55" s="203" t="s">
        <v>94</v>
      </c>
      <c r="G55" s="203">
        <v>1</v>
      </c>
      <c r="H55" s="203" t="s">
        <v>94</v>
      </c>
      <c r="I55" s="204">
        <v>6</v>
      </c>
      <c r="J55" s="204" t="s">
        <v>275</v>
      </c>
    </row>
    <row r="56" spans="1:10">
      <c r="A56" s="529" t="s">
        <v>292</v>
      </c>
      <c r="B56" s="201">
        <v>41863</v>
      </c>
      <c r="C56" s="202">
        <v>6.07</v>
      </c>
      <c r="D56" s="202">
        <v>6</v>
      </c>
      <c r="E56" s="203">
        <v>2</v>
      </c>
      <c r="F56" s="203" t="s">
        <v>94</v>
      </c>
      <c r="G56" s="203">
        <v>1</v>
      </c>
      <c r="H56" s="203" t="s">
        <v>94</v>
      </c>
      <c r="I56" s="204">
        <v>5</v>
      </c>
      <c r="J56" s="204" t="s">
        <v>275</v>
      </c>
    </row>
    <row r="57" spans="1:10">
      <c r="A57" s="529" t="s">
        <v>292</v>
      </c>
      <c r="B57" s="201">
        <v>41870</v>
      </c>
      <c r="C57" s="202">
        <v>6.08</v>
      </c>
      <c r="D57" s="202">
        <v>5.76</v>
      </c>
      <c r="E57" s="203">
        <v>4</v>
      </c>
      <c r="F57" s="203" t="s">
        <v>94</v>
      </c>
      <c r="G57" s="203">
        <v>1</v>
      </c>
      <c r="H57" s="203" t="s">
        <v>94</v>
      </c>
      <c r="I57" s="204">
        <v>6</v>
      </c>
      <c r="J57" s="204" t="s">
        <v>275</v>
      </c>
    </row>
    <row r="58" spans="1:10">
      <c r="A58" s="529" t="s">
        <v>292</v>
      </c>
      <c r="B58" s="201">
        <v>41877</v>
      </c>
      <c r="C58" s="202">
        <v>6.56</v>
      </c>
      <c r="D58" s="202">
        <v>6.29</v>
      </c>
      <c r="E58" s="203">
        <v>30</v>
      </c>
      <c r="F58" s="203" t="s">
        <v>94</v>
      </c>
      <c r="G58" s="203">
        <v>1</v>
      </c>
      <c r="H58" s="203" t="s">
        <v>94</v>
      </c>
      <c r="I58" s="204">
        <v>6</v>
      </c>
      <c r="J58" s="204" t="s">
        <v>275</v>
      </c>
    </row>
    <row r="59" spans="1:10">
      <c r="A59" s="529" t="s">
        <v>292</v>
      </c>
      <c r="B59" s="201">
        <v>41885</v>
      </c>
      <c r="C59" s="202">
        <v>6.26</v>
      </c>
      <c r="D59" s="202">
        <v>5.44</v>
      </c>
      <c r="E59" s="203">
        <v>56</v>
      </c>
      <c r="F59" s="203" t="s">
        <v>94</v>
      </c>
      <c r="G59" s="203">
        <v>1</v>
      </c>
      <c r="H59" s="203" t="s">
        <v>94</v>
      </c>
      <c r="I59" s="204">
        <v>6</v>
      </c>
      <c r="J59" s="204" t="s">
        <v>275</v>
      </c>
    </row>
    <row r="60" spans="1:10">
      <c r="A60" s="529" t="s">
        <v>292</v>
      </c>
      <c r="B60" s="201">
        <v>41891</v>
      </c>
      <c r="C60" s="202">
        <v>5.77</v>
      </c>
      <c r="D60" s="202">
        <v>5.76</v>
      </c>
      <c r="E60" s="203">
        <v>94</v>
      </c>
      <c r="F60" s="203" t="s">
        <v>94</v>
      </c>
      <c r="G60" s="203">
        <v>5</v>
      </c>
      <c r="H60" s="203" t="s">
        <v>94</v>
      </c>
      <c r="I60" s="204">
        <v>2.5</v>
      </c>
      <c r="J60" s="204" t="s">
        <v>275</v>
      </c>
    </row>
    <row r="61" spans="1:10">
      <c r="A61" s="529" t="s">
        <v>292</v>
      </c>
      <c r="B61" s="201">
        <v>41898</v>
      </c>
      <c r="C61" s="202">
        <v>5.61</v>
      </c>
      <c r="D61" s="202">
        <v>5.51</v>
      </c>
      <c r="E61" s="203">
        <v>2000</v>
      </c>
      <c r="F61" s="203" t="s">
        <v>94</v>
      </c>
      <c r="G61" s="203">
        <v>2000</v>
      </c>
      <c r="H61" s="203" t="s">
        <v>94</v>
      </c>
      <c r="I61" s="204">
        <v>0.5</v>
      </c>
      <c r="J61" s="204" t="s">
        <v>275</v>
      </c>
    </row>
    <row r="62" spans="1:10">
      <c r="A62" s="529" t="s">
        <v>292</v>
      </c>
      <c r="B62" s="201">
        <v>41905</v>
      </c>
      <c r="C62" s="202">
        <v>6.37</v>
      </c>
      <c r="D62" s="202">
        <v>6.31</v>
      </c>
      <c r="E62" s="203">
        <v>2</v>
      </c>
      <c r="F62" s="203" t="s">
        <v>94</v>
      </c>
      <c r="G62" s="203">
        <v>1</v>
      </c>
      <c r="H62" s="203" t="s">
        <v>94</v>
      </c>
      <c r="I62" s="204">
        <v>5</v>
      </c>
      <c r="J62" s="204" t="s">
        <v>275</v>
      </c>
    </row>
    <row r="63" spans="1:10">
      <c r="A63" s="529" t="s">
        <v>292</v>
      </c>
      <c r="B63" s="201">
        <v>41912</v>
      </c>
      <c r="C63" s="202">
        <v>6.01</v>
      </c>
      <c r="D63" s="202">
        <v>6.23</v>
      </c>
      <c r="E63" s="203">
        <v>13</v>
      </c>
      <c r="F63" s="203" t="s">
        <v>94</v>
      </c>
      <c r="G63" s="203">
        <v>1</v>
      </c>
      <c r="H63" s="203" t="s">
        <v>94</v>
      </c>
      <c r="I63" s="204">
        <v>7</v>
      </c>
      <c r="J63" s="204" t="s">
        <v>275</v>
      </c>
    </row>
    <row r="64" spans="1:10">
      <c r="A64" s="529" t="s">
        <v>292</v>
      </c>
      <c r="B64" s="201">
        <v>41919</v>
      </c>
      <c r="C64" s="202">
        <v>7.13</v>
      </c>
      <c r="D64" s="202">
        <v>7.02</v>
      </c>
      <c r="E64" s="203">
        <v>6</v>
      </c>
      <c r="F64" s="203" t="s">
        <v>94</v>
      </c>
      <c r="G64" s="203">
        <v>4</v>
      </c>
      <c r="H64" s="203" t="s">
        <v>94</v>
      </c>
      <c r="I64" s="204">
        <v>7</v>
      </c>
      <c r="J64" s="204" t="s">
        <v>275</v>
      </c>
    </row>
    <row r="65" spans="1:10">
      <c r="A65" s="529" t="s">
        <v>292</v>
      </c>
      <c r="B65" s="201">
        <v>41960</v>
      </c>
      <c r="C65" s="202">
        <v>7.71</v>
      </c>
      <c r="D65" s="202">
        <v>7.81</v>
      </c>
      <c r="E65" s="203">
        <v>4000</v>
      </c>
      <c r="F65" s="203" t="s">
        <v>94</v>
      </c>
      <c r="G65" s="203">
        <v>4000</v>
      </c>
      <c r="H65" s="203" t="s">
        <v>94</v>
      </c>
      <c r="I65" s="204">
        <v>1</v>
      </c>
      <c r="J65" s="204" t="s">
        <v>276</v>
      </c>
    </row>
    <row r="66" spans="1:10">
      <c r="A66" s="529" t="s">
        <v>292</v>
      </c>
      <c r="B66" s="201">
        <v>41976</v>
      </c>
      <c r="C66" s="202">
        <v>7.37</v>
      </c>
      <c r="D66" s="202">
        <v>8.01</v>
      </c>
      <c r="E66" s="203">
        <v>22</v>
      </c>
      <c r="F66" s="203" t="s">
        <v>94</v>
      </c>
      <c r="G66" s="203">
        <v>8</v>
      </c>
      <c r="H66" s="203" t="s">
        <v>94</v>
      </c>
      <c r="I66" s="204">
        <v>5</v>
      </c>
      <c r="J66" s="204" t="s">
        <v>275</v>
      </c>
    </row>
    <row r="67" spans="1:10">
      <c r="A67" s="529" t="s">
        <v>292</v>
      </c>
      <c r="B67" s="201">
        <v>42010</v>
      </c>
      <c r="C67" s="202">
        <v>9.52</v>
      </c>
      <c r="D67" s="202">
        <v>10.06</v>
      </c>
      <c r="E67" s="203">
        <v>92</v>
      </c>
      <c r="F67" s="203" t="s">
        <v>94</v>
      </c>
      <c r="G67" s="203">
        <v>30</v>
      </c>
      <c r="H67" s="203" t="s">
        <v>94</v>
      </c>
      <c r="I67" s="204">
        <v>2.5</v>
      </c>
      <c r="J67" s="204" t="s">
        <v>276</v>
      </c>
    </row>
    <row r="68" spans="1:10">
      <c r="A68" s="529" t="s">
        <v>292</v>
      </c>
      <c r="B68" s="201">
        <v>42038</v>
      </c>
      <c r="C68" s="202">
        <v>11.23</v>
      </c>
      <c r="D68" s="202">
        <v>10.85</v>
      </c>
      <c r="E68" s="203">
        <v>81</v>
      </c>
      <c r="F68" s="203" t="s">
        <v>94</v>
      </c>
      <c r="G68" s="203">
        <v>36</v>
      </c>
      <c r="H68" s="203" t="s">
        <v>94</v>
      </c>
      <c r="I68" s="204">
        <v>4</v>
      </c>
      <c r="J68" s="204" t="s">
        <v>276</v>
      </c>
    </row>
    <row r="69" spans="1:10">
      <c r="A69" s="529" t="s">
        <v>292</v>
      </c>
      <c r="B69" s="201">
        <v>42080</v>
      </c>
      <c r="C69" s="202">
        <v>11.43</v>
      </c>
      <c r="D69" s="202">
        <v>11.55</v>
      </c>
      <c r="E69" s="203">
        <v>14</v>
      </c>
      <c r="F69" s="203" t="s">
        <v>94</v>
      </c>
      <c r="G69" s="203">
        <v>13</v>
      </c>
      <c r="H69" s="203" t="s">
        <v>94</v>
      </c>
      <c r="I69" s="204">
        <v>9</v>
      </c>
      <c r="J69" s="204" t="s">
        <v>275</v>
      </c>
    </row>
    <row r="70" spans="1:10">
      <c r="A70" s="529" t="s">
        <v>292</v>
      </c>
      <c r="B70" s="201">
        <v>42101</v>
      </c>
      <c r="C70" s="202">
        <v>10.87</v>
      </c>
      <c r="D70" s="202">
        <v>10.85</v>
      </c>
      <c r="E70" s="203">
        <v>4</v>
      </c>
      <c r="F70" s="203" t="s">
        <v>94</v>
      </c>
      <c r="G70" s="203">
        <v>2</v>
      </c>
      <c r="H70" s="203" t="s">
        <v>94</v>
      </c>
      <c r="I70" s="204">
        <v>5</v>
      </c>
      <c r="J70" s="204" t="s">
        <v>275</v>
      </c>
    </row>
    <row r="71" spans="1:10">
      <c r="A71" s="529" t="s">
        <v>292</v>
      </c>
      <c r="B71" s="201">
        <v>42143</v>
      </c>
      <c r="C71" s="202">
        <v>7.75</v>
      </c>
      <c r="D71" s="202">
        <v>8.9499999999999993</v>
      </c>
      <c r="E71" s="203">
        <v>2</v>
      </c>
      <c r="F71" s="203" t="s">
        <v>94</v>
      </c>
      <c r="G71" s="203">
        <v>1</v>
      </c>
      <c r="H71" s="203" t="s">
        <v>94</v>
      </c>
      <c r="I71" s="204">
        <v>4</v>
      </c>
      <c r="J71" s="204" t="s">
        <v>275</v>
      </c>
    </row>
    <row r="72" spans="1:10">
      <c r="A72" s="529" t="s">
        <v>292</v>
      </c>
      <c r="B72" s="201">
        <v>42151</v>
      </c>
      <c r="C72" s="202">
        <v>7.11</v>
      </c>
      <c r="D72" s="202">
        <v>7.58</v>
      </c>
      <c r="E72" s="203">
        <v>4</v>
      </c>
      <c r="F72" s="203" t="s">
        <v>94</v>
      </c>
      <c r="G72" s="203">
        <v>1</v>
      </c>
      <c r="H72" s="203" t="s">
        <v>94</v>
      </c>
      <c r="I72" s="204">
        <v>5</v>
      </c>
      <c r="J72" s="204" t="s">
        <v>275</v>
      </c>
    </row>
    <row r="73" spans="1:10">
      <c r="A73" s="529" t="s">
        <v>292</v>
      </c>
      <c r="B73" s="201">
        <v>42157</v>
      </c>
      <c r="C73" s="202">
        <v>7.9</v>
      </c>
      <c r="D73" s="202">
        <v>7.82</v>
      </c>
      <c r="E73" s="203">
        <v>13400</v>
      </c>
      <c r="F73" s="203" t="s">
        <v>94</v>
      </c>
      <c r="G73" s="203">
        <v>2700</v>
      </c>
      <c r="H73" s="203" t="s">
        <v>94</v>
      </c>
      <c r="I73" s="204">
        <v>4</v>
      </c>
      <c r="J73" s="204" t="s">
        <v>276</v>
      </c>
    </row>
    <row r="74" spans="1:10">
      <c r="A74" s="529" t="s">
        <v>292</v>
      </c>
      <c r="B74" s="201">
        <v>42166</v>
      </c>
      <c r="C74" s="202">
        <v>7.49</v>
      </c>
      <c r="D74" s="202">
        <v>7.47</v>
      </c>
      <c r="E74" s="203">
        <v>8</v>
      </c>
      <c r="F74" s="203" t="s">
        <v>94</v>
      </c>
      <c r="G74" s="203">
        <v>1</v>
      </c>
      <c r="H74" s="203" t="s">
        <v>94</v>
      </c>
      <c r="I74" s="204">
        <v>5</v>
      </c>
      <c r="J74" s="204" t="s">
        <v>275</v>
      </c>
    </row>
    <row r="75" spans="1:10">
      <c r="A75" s="529" t="s">
        <v>292</v>
      </c>
      <c r="B75" s="201">
        <v>42173</v>
      </c>
      <c r="C75" s="202">
        <v>6.68</v>
      </c>
      <c r="D75" s="202">
        <v>6.69</v>
      </c>
      <c r="E75" s="203">
        <v>23</v>
      </c>
      <c r="F75" s="203" t="s">
        <v>94</v>
      </c>
      <c r="G75" s="203">
        <v>4</v>
      </c>
      <c r="H75" s="203" t="s">
        <v>94</v>
      </c>
      <c r="I75" s="204">
        <v>4</v>
      </c>
      <c r="J75" s="204" t="s">
        <v>275</v>
      </c>
    </row>
    <row r="76" spans="1:10">
      <c r="A76" s="529" t="s">
        <v>292</v>
      </c>
      <c r="B76" s="201">
        <v>42180</v>
      </c>
      <c r="C76" s="202">
        <v>10.3</v>
      </c>
      <c r="D76" s="202">
        <v>9.51</v>
      </c>
      <c r="E76" s="203">
        <v>94</v>
      </c>
      <c r="F76" s="203" t="s">
        <v>94</v>
      </c>
      <c r="G76" s="203">
        <v>1</v>
      </c>
      <c r="H76" s="203" t="s">
        <v>94</v>
      </c>
      <c r="I76" s="204">
        <v>2</v>
      </c>
      <c r="J76" s="204" t="s">
        <v>275</v>
      </c>
    </row>
    <row r="77" spans="1:10">
      <c r="A77" s="529" t="s">
        <v>292</v>
      </c>
      <c r="B77" s="201">
        <v>42185</v>
      </c>
      <c r="C77" s="202">
        <v>6.62</v>
      </c>
      <c r="D77" s="202">
        <v>6.03</v>
      </c>
      <c r="E77" s="203">
        <v>48</v>
      </c>
      <c r="F77" s="203" t="s">
        <v>94</v>
      </c>
      <c r="G77" s="203">
        <v>4</v>
      </c>
      <c r="H77" s="203" t="s">
        <v>94</v>
      </c>
      <c r="I77" s="204">
        <v>5</v>
      </c>
      <c r="J77" s="204" t="s">
        <v>276</v>
      </c>
    </row>
    <row r="78" spans="1:10">
      <c r="A78" s="529" t="s">
        <v>292</v>
      </c>
      <c r="B78" s="201">
        <v>42194</v>
      </c>
      <c r="C78" s="202">
        <v>5.93</v>
      </c>
      <c r="D78" s="202">
        <v>6.18</v>
      </c>
      <c r="E78" s="203">
        <v>120</v>
      </c>
      <c r="F78" s="203" t="s">
        <v>94</v>
      </c>
      <c r="G78" s="203">
        <v>2</v>
      </c>
      <c r="H78" s="203" t="s">
        <v>94</v>
      </c>
      <c r="I78" s="204">
        <v>3.5</v>
      </c>
      <c r="J78" s="204" t="s">
        <v>290</v>
      </c>
    </row>
    <row r="79" spans="1:10">
      <c r="A79" s="529" t="s">
        <v>292</v>
      </c>
      <c r="B79" s="201">
        <v>42208</v>
      </c>
      <c r="C79" s="202">
        <v>8.34</v>
      </c>
      <c r="D79" s="202">
        <v>7.52</v>
      </c>
      <c r="E79" s="203">
        <v>70</v>
      </c>
      <c r="F79" s="203" t="s">
        <v>94</v>
      </c>
      <c r="G79" s="203">
        <v>1</v>
      </c>
      <c r="H79" s="203" t="s">
        <v>94</v>
      </c>
      <c r="I79" s="204">
        <v>3</v>
      </c>
      <c r="J79" s="204" t="s">
        <v>275</v>
      </c>
    </row>
    <row r="80" spans="1:10">
      <c r="A80" s="529" t="s">
        <v>292</v>
      </c>
      <c r="B80" s="201">
        <v>42213</v>
      </c>
      <c r="C80" s="202">
        <v>6.14</v>
      </c>
      <c r="D80" s="202">
        <v>5.85</v>
      </c>
      <c r="E80" s="203">
        <v>16</v>
      </c>
      <c r="F80" s="203" t="s">
        <v>94</v>
      </c>
      <c r="G80" s="203">
        <v>2</v>
      </c>
      <c r="H80" s="203" t="s">
        <v>94</v>
      </c>
      <c r="I80" s="204">
        <v>5</v>
      </c>
      <c r="J80" s="204" t="s">
        <v>275</v>
      </c>
    </row>
    <row r="81" spans="1:10">
      <c r="A81" s="529" t="s">
        <v>292</v>
      </c>
      <c r="B81" s="201">
        <v>42222</v>
      </c>
      <c r="C81" s="202">
        <v>6.75</v>
      </c>
      <c r="D81" s="202">
        <v>6.44</v>
      </c>
      <c r="E81" s="203">
        <v>180</v>
      </c>
      <c r="F81" s="203" t="s">
        <v>94</v>
      </c>
      <c r="G81" s="203">
        <v>1</v>
      </c>
      <c r="H81" s="203" t="s">
        <v>94</v>
      </c>
      <c r="I81" s="204">
        <v>3.5</v>
      </c>
      <c r="J81" s="204" t="s">
        <v>275</v>
      </c>
    </row>
    <row r="82" spans="1:10">
      <c r="A82" s="529" t="s">
        <v>292</v>
      </c>
      <c r="B82" s="201">
        <v>42228</v>
      </c>
      <c r="C82" s="202">
        <v>6.41</v>
      </c>
      <c r="D82" s="202">
        <v>6.08</v>
      </c>
      <c r="E82" s="203">
        <v>4400</v>
      </c>
      <c r="F82" s="203" t="s">
        <v>94</v>
      </c>
      <c r="G82" s="203">
        <v>172</v>
      </c>
      <c r="H82" s="203" t="s">
        <v>94</v>
      </c>
      <c r="I82" s="204">
        <v>4</v>
      </c>
      <c r="J82" s="204" t="s">
        <v>276</v>
      </c>
    </row>
    <row r="83" spans="1:10">
      <c r="A83" s="529" t="s">
        <v>292</v>
      </c>
      <c r="B83" s="201">
        <v>42236</v>
      </c>
      <c r="C83" s="202">
        <v>5.75</v>
      </c>
      <c r="D83" s="202">
        <v>5.65</v>
      </c>
      <c r="E83" s="203">
        <v>2</v>
      </c>
      <c r="F83" s="203" t="s">
        <v>94</v>
      </c>
      <c r="G83" s="203">
        <v>1</v>
      </c>
      <c r="H83" s="203" t="s">
        <v>94</v>
      </c>
      <c r="I83" s="204">
        <v>4</v>
      </c>
      <c r="J83" s="204" t="s">
        <v>275</v>
      </c>
    </row>
    <row r="84" spans="1:10">
      <c r="A84" s="529" t="s">
        <v>292</v>
      </c>
      <c r="B84" s="201">
        <v>42241</v>
      </c>
      <c r="C84" s="202">
        <v>6.25</v>
      </c>
      <c r="D84" s="202">
        <v>6.2</v>
      </c>
      <c r="E84" s="203">
        <v>2</v>
      </c>
      <c r="F84" s="203" t="s">
        <v>94</v>
      </c>
      <c r="G84" s="203">
        <v>1</v>
      </c>
      <c r="H84" s="203" t="s">
        <v>94</v>
      </c>
      <c r="I84" s="204">
        <v>4</v>
      </c>
      <c r="J84" s="204" t="s">
        <v>275</v>
      </c>
    </row>
    <row r="85" spans="1:10">
      <c r="A85" s="529" t="s">
        <v>292</v>
      </c>
      <c r="B85" s="201">
        <v>42250</v>
      </c>
      <c r="C85" s="202">
        <v>5.9</v>
      </c>
      <c r="D85" s="202">
        <v>6.12</v>
      </c>
      <c r="E85" s="203">
        <v>42</v>
      </c>
      <c r="F85" s="203" t="s">
        <v>94</v>
      </c>
      <c r="G85" s="203">
        <v>4</v>
      </c>
      <c r="H85" s="203" t="s">
        <v>94</v>
      </c>
      <c r="I85" s="204">
        <v>4</v>
      </c>
      <c r="J85" s="204" t="s">
        <v>275</v>
      </c>
    </row>
    <row r="86" spans="1:10">
      <c r="A86" s="529" t="s">
        <v>292</v>
      </c>
      <c r="B86" s="201">
        <v>42256</v>
      </c>
      <c r="C86" s="202">
        <v>7.18</v>
      </c>
      <c r="D86" s="202">
        <v>6.94</v>
      </c>
      <c r="E86" s="203">
        <v>74</v>
      </c>
      <c r="F86" s="203" t="s">
        <v>94</v>
      </c>
      <c r="G86" s="203">
        <v>1</v>
      </c>
      <c r="H86" s="203" t="s">
        <v>94</v>
      </c>
      <c r="I86" s="204">
        <v>3.5</v>
      </c>
      <c r="J86" s="204" t="s">
        <v>275</v>
      </c>
    </row>
    <row r="87" spans="1:10">
      <c r="A87" s="529" t="s">
        <v>292</v>
      </c>
      <c r="B87" s="201">
        <v>42264</v>
      </c>
      <c r="C87" s="202">
        <v>5.61</v>
      </c>
      <c r="D87" s="202">
        <v>5.1100000000000003</v>
      </c>
      <c r="E87" s="203">
        <v>21</v>
      </c>
      <c r="F87" s="203" t="s">
        <v>94</v>
      </c>
      <c r="G87" s="203">
        <v>1</v>
      </c>
      <c r="H87" s="203" t="s">
        <v>94</v>
      </c>
      <c r="I87" s="204">
        <v>5.5</v>
      </c>
      <c r="J87" s="204" t="s">
        <v>275</v>
      </c>
    </row>
    <row r="88" spans="1:10">
      <c r="A88" s="529" t="s">
        <v>292</v>
      </c>
      <c r="B88" s="201">
        <v>42271</v>
      </c>
      <c r="C88" s="202">
        <v>6.85</v>
      </c>
      <c r="D88" s="202">
        <v>6.63</v>
      </c>
      <c r="E88" s="203">
        <v>10</v>
      </c>
      <c r="F88" s="203" t="s">
        <v>94</v>
      </c>
      <c r="G88" s="203">
        <v>10</v>
      </c>
      <c r="H88" s="203" t="s">
        <v>94</v>
      </c>
      <c r="I88" s="204">
        <v>4.5</v>
      </c>
      <c r="J88" s="204" t="s">
        <v>275</v>
      </c>
    </row>
    <row r="89" spans="1:10">
      <c r="A89" s="529" t="s">
        <v>292</v>
      </c>
      <c r="B89" s="201">
        <v>42285</v>
      </c>
      <c r="C89" s="202">
        <v>8.01</v>
      </c>
      <c r="D89" s="202">
        <v>6.45</v>
      </c>
      <c r="E89" s="203">
        <v>96</v>
      </c>
      <c r="F89" s="203" t="s">
        <v>94</v>
      </c>
      <c r="G89" s="203">
        <v>22</v>
      </c>
      <c r="H89" s="203" t="s">
        <v>94</v>
      </c>
      <c r="I89" s="204">
        <v>5</v>
      </c>
      <c r="J89" s="204" t="s">
        <v>275</v>
      </c>
    </row>
    <row r="90" spans="1:10">
      <c r="A90" s="529" t="s">
        <v>292</v>
      </c>
      <c r="B90" s="201">
        <v>42290</v>
      </c>
      <c r="C90" s="202">
        <v>7.11</v>
      </c>
      <c r="D90" s="202">
        <v>6.77</v>
      </c>
      <c r="E90" s="203">
        <v>7</v>
      </c>
      <c r="F90" s="203" t="s">
        <v>94</v>
      </c>
      <c r="G90" s="203">
        <v>20</v>
      </c>
      <c r="H90" s="203" t="s">
        <v>94</v>
      </c>
      <c r="I90" s="204">
        <v>6.5</v>
      </c>
      <c r="J90" s="204" t="s">
        <v>275</v>
      </c>
    </row>
    <row r="91" spans="1:10">
      <c r="A91" s="529" t="s">
        <v>292</v>
      </c>
      <c r="B91" s="201">
        <v>42299</v>
      </c>
      <c r="C91" s="202">
        <v>8.16</v>
      </c>
      <c r="D91" s="202">
        <v>8.26</v>
      </c>
      <c r="E91" s="203">
        <v>6</v>
      </c>
      <c r="F91" s="203" t="s">
        <v>94</v>
      </c>
      <c r="G91" s="203">
        <v>1</v>
      </c>
      <c r="H91" s="203" t="s">
        <v>94</v>
      </c>
      <c r="I91" s="204">
        <v>7.5</v>
      </c>
      <c r="J91" s="204" t="s">
        <v>275</v>
      </c>
    </row>
    <row r="92" spans="1:10">
      <c r="A92" s="529" t="s">
        <v>292</v>
      </c>
      <c r="B92" s="201">
        <v>42304</v>
      </c>
      <c r="C92" s="202">
        <v>7.52</v>
      </c>
      <c r="D92" s="202">
        <v>7.46</v>
      </c>
      <c r="E92" s="203">
        <v>8</v>
      </c>
      <c r="F92" s="203" t="s">
        <v>94</v>
      </c>
      <c r="G92" s="203">
        <v>1</v>
      </c>
      <c r="H92" s="203" t="s">
        <v>94</v>
      </c>
      <c r="I92" s="204">
        <v>5</v>
      </c>
      <c r="J92" s="204" t="s">
        <v>275</v>
      </c>
    </row>
    <row r="93" spans="1:10">
      <c r="A93" s="529" t="s">
        <v>292</v>
      </c>
      <c r="B93" s="201">
        <v>42313</v>
      </c>
      <c r="C93" s="202">
        <v>7.5</v>
      </c>
      <c r="D93" s="202">
        <v>8.15</v>
      </c>
      <c r="E93" s="203">
        <v>8</v>
      </c>
      <c r="F93" s="203" t="s">
        <v>94</v>
      </c>
      <c r="G93" s="203">
        <v>1</v>
      </c>
      <c r="H93" s="203" t="s">
        <v>94</v>
      </c>
      <c r="I93" s="204">
        <v>7</v>
      </c>
      <c r="J93" s="204" t="s">
        <v>275</v>
      </c>
    </row>
    <row r="94" spans="1:10">
      <c r="A94" s="529" t="s">
        <v>292</v>
      </c>
      <c r="B94" s="201">
        <v>42340</v>
      </c>
      <c r="C94" s="202">
        <v>7.4</v>
      </c>
      <c r="D94" s="202">
        <v>7.41</v>
      </c>
      <c r="E94" s="203">
        <v>52</v>
      </c>
      <c r="F94" s="203" t="s">
        <v>94</v>
      </c>
      <c r="G94" s="203">
        <v>6</v>
      </c>
      <c r="H94" s="203" t="s">
        <v>94</v>
      </c>
      <c r="I94" s="204">
        <v>4</v>
      </c>
      <c r="J94" s="204" t="s">
        <v>276</v>
      </c>
    </row>
    <row r="95" spans="1:10">
      <c r="A95" s="529" t="s">
        <v>292</v>
      </c>
      <c r="B95" s="201">
        <v>42345</v>
      </c>
      <c r="C95" s="202">
        <v>7.91</v>
      </c>
      <c r="D95" s="202">
        <v>8.48</v>
      </c>
      <c r="E95" s="203">
        <v>21</v>
      </c>
      <c r="F95" s="203" t="s">
        <v>94</v>
      </c>
      <c r="G95" s="203">
        <v>4</v>
      </c>
      <c r="H95" s="203" t="s">
        <v>94</v>
      </c>
      <c r="I95" s="204">
        <v>4</v>
      </c>
      <c r="J95" s="204" t="s">
        <v>275</v>
      </c>
    </row>
    <row r="96" spans="1:10">
      <c r="A96" s="529" t="s">
        <v>292</v>
      </c>
      <c r="B96" s="201">
        <v>42374</v>
      </c>
      <c r="C96" s="202">
        <v>9.59</v>
      </c>
      <c r="D96" s="202">
        <v>9.56</v>
      </c>
      <c r="E96" s="203">
        <v>34</v>
      </c>
      <c r="F96" s="203" t="s">
        <v>94</v>
      </c>
      <c r="G96" s="203">
        <v>6</v>
      </c>
      <c r="H96" s="203" t="s">
        <v>94</v>
      </c>
      <c r="I96" s="204">
        <v>3.5</v>
      </c>
      <c r="J96" s="204" t="s">
        <v>93</v>
      </c>
    </row>
    <row r="97" spans="1:10">
      <c r="A97" s="529" t="s">
        <v>292</v>
      </c>
      <c r="B97" s="201">
        <v>42402</v>
      </c>
      <c r="C97" s="202">
        <v>9.9700000000000006</v>
      </c>
      <c r="D97" s="202">
        <v>10.119999999999999</v>
      </c>
      <c r="E97" s="203">
        <v>18</v>
      </c>
      <c r="F97" s="203" t="s">
        <v>94</v>
      </c>
      <c r="G97" s="203">
        <v>2</v>
      </c>
      <c r="H97" s="203" t="s">
        <v>94</v>
      </c>
      <c r="I97" s="204">
        <v>4.5</v>
      </c>
      <c r="J97" s="204" t="s">
        <v>93</v>
      </c>
    </row>
    <row r="98" spans="1:10">
      <c r="A98" s="529" t="s">
        <v>292</v>
      </c>
      <c r="B98" s="201">
        <v>42445</v>
      </c>
      <c r="C98" s="202">
        <v>9.6199999999999992</v>
      </c>
      <c r="D98" s="202">
        <v>10</v>
      </c>
      <c r="E98" s="203">
        <v>140</v>
      </c>
      <c r="F98" s="203" t="s">
        <v>94</v>
      </c>
      <c r="G98" s="203">
        <v>14</v>
      </c>
      <c r="H98" s="203" t="s">
        <v>94</v>
      </c>
      <c r="I98" s="204">
        <v>3.5</v>
      </c>
      <c r="J98" s="204" t="s">
        <v>93</v>
      </c>
    </row>
    <row r="99" spans="1:10">
      <c r="A99" s="529" t="s">
        <v>292</v>
      </c>
      <c r="B99" s="201">
        <v>42508</v>
      </c>
      <c r="C99" s="202">
        <v>8.57</v>
      </c>
      <c r="D99" s="202">
        <v>8.66</v>
      </c>
      <c r="E99" s="203">
        <v>72</v>
      </c>
      <c r="F99" s="203" t="s">
        <v>94</v>
      </c>
      <c r="G99" s="203">
        <v>18</v>
      </c>
      <c r="H99" s="203" t="s">
        <v>94</v>
      </c>
      <c r="I99" s="204">
        <v>4.5</v>
      </c>
      <c r="J99" s="204" t="s">
        <v>93</v>
      </c>
    </row>
    <row r="100" spans="1:10">
      <c r="A100" s="529" t="s">
        <v>292</v>
      </c>
      <c r="B100" s="201">
        <v>42515</v>
      </c>
      <c r="C100" s="202">
        <v>9.0500000000000007</v>
      </c>
      <c r="D100" s="202" t="s">
        <v>94</v>
      </c>
      <c r="E100" s="203">
        <v>3</v>
      </c>
      <c r="F100" s="203" t="s">
        <v>94</v>
      </c>
      <c r="G100" s="203">
        <v>2</v>
      </c>
      <c r="H100" s="203" t="s">
        <v>94</v>
      </c>
      <c r="I100" s="204">
        <v>4</v>
      </c>
      <c r="J100" s="204" t="s">
        <v>93</v>
      </c>
    </row>
    <row r="101" spans="1:10">
      <c r="A101" s="529" t="s">
        <v>292</v>
      </c>
      <c r="B101" s="201">
        <v>42523</v>
      </c>
      <c r="C101" s="202">
        <v>7.69</v>
      </c>
      <c r="D101" s="202" t="s">
        <v>94</v>
      </c>
      <c r="E101" s="203">
        <v>2</v>
      </c>
      <c r="F101" s="203" t="s">
        <v>94</v>
      </c>
      <c r="G101" s="203">
        <v>1</v>
      </c>
      <c r="H101" s="203" t="s">
        <v>94</v>
      </c>
      <c r="I101" s="204">
        <v>4</v>
      </c>
      <c r="J101" s="204" t="s">
        <v>93</v>
      </c>
    </row>
    <row r="102" spans="1:10">
      <c r="A102" s="529" t="s">
        <v>292</v>
      </c>
      <c r="B102" s="201">
        <v>42529</v>
      </c>
      <c r="C102" s="202">
        <v>6.88</v>
      </c>
      <c r="D102" s="202" t="s">
        <v>94</v>
      </c>
      <c r="E102" s="203">
        <v>11</v>
      </c>
      <c r="F102" s="203" t="s">
        <v>94</v>
      </c>
      <c r="G102" s="203">
        <v>2</v>
      </c>
      <c r="H102" s="203" t="s">
        <v>94</v>
      </c>
      <c r="I102" s="204">
        <v>4</v>
      </c>
      <c r="J102" s="204" t="s">
        <v>93</v>
      </c>
    </row>
    <row r="103" spans="1:10">
      <c r="A103" s="529" t="s">
        <v>292</v>
      </c>
      <c r="B103" s="201">
        <v>42536</v>
      </c>
      <c r="C103" s="202">
        <v>7.93</v>
      </c>
      <c r="D103" s="202" t="s">
        <v>94</v>
      </c>
      <c r="E103" s="203">
        <v>2</v>
      </c>
      <c r="F103" s="203" t="s">
        <v>94</v>
      </c>
      <c r="G103" s="203">
        <v>1</v>
      </c>
      <c r="H103" s="203" t="s">
        <v>94</v>
      </c>
      <c r="I103" s="204">
        <v>4.5</v>
      </c>
      <c r="J103" s="204" t="s">
        <v>93</v>
      </c>
    </row>
    <row r="104" spans="1:10">
      <c r="A104" s="529" t="s">
        <v>292</v>
      </c>
      <c r="B104" s="201">
        <v>42543</v>
      </c>
      <c r="C104" s="202">
        <v>5.91</v>
      </c>
      <c r="D104" s="202">
        <v>7</v>
      </c>
      <c r="E104" s="203">
        <v>1</v>
      </c>
      <c r="F104" s="203" t="s">
        <v>94</v>
      </c>
      <c r="G104" s="203">
        <v>1</v>
      </c>
      <c r="H104" s="203" t="s">
        <v>94</v>
      </c>
      <c r="I104" s="204">
        <v>5</v>
      </c>
      <c r="J104" s="204" t="s">
        <v>93</v>
      </c>
    </row>
    <row r="105" spans="1:10">
      <c r="A105" s="529" t="s">
        <v>292</v>
      </c>
      <c r="B105" s="201">
        <v>42550</v>
      </c>
      <c r="C105" s="202">
        <v>6.87</v>
      </c>
      <c r="D105" s="202">
        <v>6.72</v>
      </c>
      <c r="E105" s="203">
        <v>156</v>
      </c>
      <c r="F105" s="203" t="s">
        <v>94</v>
      </c>
      <c r="G105" s="203">
        <v>20</v>
      </c>
      <c r="H105" s="203" t="s">
        <v>94</v>
      </c>
      <c r="I105" s="204">
        <v>4.5</v>
      </c>
      <c r="J105" s="204" t="s">
        <v>93</v>
      </c>
    </row>
    <row r="106" spans="1:10">
      <c r="A106" s="529" t="s">
        <v>292</v>
      </c>
      <c r="B106" s="201">
        <v>42558</v>
      </c>
      <c r="C106" s="202">
        <v>6.11</v>
      </c>
      <c r="D106" s="202">
        <v>6.21</v>
      </c>
      <c r="E106" s="203">
        <v>700</v>
      </c>
      <c r="F106" s="203" t="s">
        <v>94</v>
      </c>
      <c r="G106" s="203">
        <v>2</v>
      </c>
      <c r="H106" s="203" t="s">
        <v>94</v>
      </c>
      <c r="I106" s="204">
        <v>4.5</v>
      </c>
      <c r="J106" s="204" t="s">
        <v>93</v>
      </c>
    </row>
    <row r="107" spans="1:10">
      <c r="A107" s="529" t="s">
        <v>292</v>
      </c>
      <c r="B107" s="201">
        <v>42564</v>
      </c>
      <c r="C107" s="202">
        <v>6.86</v>
      </c>
      <c r="D107" s="202">
        <v>7.21</v>
      </c>
      <c r="E107" s="203">
        <v>40</v>
      </c>
      <c r="F107" s="203" t="s">
        <v>94</v>
      </c>
      <c r="G107" s="203">
        <v>1</v>
      </c>
      <c r="H107" s="203" t="s">
        <v>94</v>
      </c>
      <c r="I107" s="204">
        <v>4</v>
      </c>
      <c r="J107" s="204" t="s">
        <v>93</v>
      </c>
    </row>
    <row r="108" spans="1:10">
      <c r="A108" s="529" t="s">
        <v>292</v>
      </c>
      <c r="B108" s="201">
        <v>42571</v>
      </c>
      <c r="C108" s="202">
        <v>6.18</v>
      </c>
      <c r="D108" s="202">
        <v>6.58</v>
      </c>
      <c r="E108" s="203">
        <v>56</v>
      </c>
      <c r="F108" s="203" t="s">
        <v>94</v>
      </c>
      <c r="G108" s="203">
        <v>2</v>
      </c>
      <c r="H108" s="203" t="s">
        <v>94</v>
      </c>
      <c r="I108" s="204">
        <v>5</v>
      </c>
      <c r="J108" s="204" t="s">
        <v>93</v>
      </c>
    </row>
    <row r="109" spans="1:10">
      <c r="A109" s="529" t="s">
        <v>292</v>
      </c>
      <c r="B109" s="201">
        <v>42585</v>
      </c>
      <c r="C109" s="202">
        <v>5.46</v>
      </c>
      <c r="D109" s="202">
        <v>5.89</v>
      </c>
      <c r="E109" s="203">
        <v>7</v>
      </c>
      <c r="F109" s="203" t="s">
        <v>94</v>
      </c>
      <c r="G109" s="203">
        <v>1</v>
      </c>
      <c r="H109" s="203" t="s">
        <v>94</v>
      </c>
      <c r="I109" s="204">
        <v>3.5</v>
      </c>
      <c r="J109" s="204" t="s">
        <v>93</v>
      </c>
    </row>
    <row r="110" spans="1:10">
      <c r="A110" s="529" t="s">
        <v>292</v>
      </c>
      <c r="B110" s="201">
        <v>42591</v>
      </c>
      <c r="C110" s="202">
        <v>5.7</v>
      </c>
      <c r="D110" s="202">
        <v>5.68</v>
      </c>
      <c r="E110" s="203">
        <v>56</v>
      </c>
      <c r="F110" s="203" t="s">
        <v>94</v>
      </c>
      <c r="G110" s="203">
        <v>1</v>
      </c>
      <c r="H110" s="203" t="s">
        <v>94</v>
      </c>
      <c r="I110" s="204">
        <v>4</v>
      </c>
      <c r="J110" s="204" t="s">
        <v>93</v>
      </c>
    </row>
    <row r="111" spans="1:10">
      <c r="A111" s="529" t="s">
        <v>292</v>
      </c>
      <c r="B111" s="201">
        <v>42599</v>
      </c>
      <c r="C111" s="202">
        <v>5.43</v>
      </c>
      <c r="D111" s="202">
        <v>5.19</v>
      </c>
      <c r="E111" s="203">
        <v>40</v>
      </c>
      <c r="F111" s="203" t="s">
        <v>94</v>
      </c>
      <c r="G111" s="203">
        <v>2</v>
      </c>
      <c r="H111" s="203" t="s">
        <v>94</v>
      </c>
      <c r="I111" s="204">
        <v>5.5</v>
      </c>
      <c r="J111" s="204" t="s">
        <v>93</v>
      </c>
    </row>
    <row r="112" spans="1:10">
      <c r="A112" s="529" t="s">
        <v>292</v>
      </c>
      <c r="B112" s="201">
        <v>42606</v>
      </c>
      <c r="C112" s="202">
        <v>6.04</v>
      </c>
      <c r="D112" s="202">
        <v>5.69</v>
      </c>
      <c r="E112" s="203">
        <v>43</v>
      </c>
      <c r="F112" s="203" t="s">
        <v>94</v>
      </c>
      <c r="G112" s="203">
        <v>1</v>
      </c>
      <c r="H112" s="203" t="s">
        <v>94</v>
      </c>
      <c r="I112" s="204">
        <v>5</v>
      </c>
      <c r="J112" s="204" t="s">
        <v>93</v>
      </c>
    </row>
    <row r="113" spans="1:10">
      <c r="A113" s="529" t="s">
        <v>292</v>
      </c>
      <c r="B113" s="201">
        <v>42613</v>
      </c>
      <c r="C113" s="202">
        <v>6.7</v>
      </c>
      <c r="D113" s="202">
        <v>6.79</v>
      </c>
      <c r="E113" s="203">
        <v>58</v>
      </c>
      <c r="F113" s="203" t="s">
        <v>94</v>
      </c>
      <c r="G113" s="203">
        <v>11</v>
      </c>
      <c r="H113" s="203" t="s">
        <v>94</v>
      </c>
      <c r="I113" s="204">
        <v>4</v>
      </c>
      <c r="J113" s="204" t="s">
        <v>93</v>
      </c>
    </row>
    <row r="114" spans="1:10">
      <c r="A114" s="529" t="s">
        <v>292</v>
      </c>
      <c r="B114" s="201">
        <v>42620</v>
      </c>
      <c r="C114" s="202">
        <v>5.62</v>
      </c>
      <c r="D114" s="202">
        <v>5.69</v>
      </c>
      <c r="E114" s="203">
        <v>20</v>
      </c>
      <c r="F114" s="203" t="s">
        <v>94</v>
      </c>
      <c r="G114" s="203">
        <v>2</v>
      </c>
      <c r="H114" s="203" t="s">
        <v>94</v>
      </c>
      <c r="I114" s="204">
        <v>3.5</v>
      </c>
      <c r="J114" s="204" t="s">
        <v>93</v>
      </c>
    </row>
    <row r="115" spans="1:10">
      <c r="A115" s="529" t="s">
        <v>292</v>
      </c>
      <c r="B115" s="201">
        <v>42626</v>
      </c>
      <c r="C115" s="202">
        <v>6.21</v>
      </c>
      <c r="D115" s="202">
        <v>5.18</v>
      </c>
      <c r="E115" s="203">
        <v>27</v>
      </c>
      <c r="F115" s="203" t="s">
        <v>94</v>
      </c>
      <c r="G115" s="203">
        <v>1</v>
      </c>
      <c r="H115" s="203" t="s">
        <v>94</v>
      </c>
      <c r="I115" s="204">
        <v>3.5</v>
      </c>
      <c r="J115" s="204" t="s">
        <v>93</v>
      </c>
    </row>
    <row r="116" spans="1:10">
      <c r="A116" s="529" t="s">
        <v>292</v>
      </c>
      <c r="B116" s="201">
        <v>42633</v>
      </c>
      <c r="C116" s="202">
        <v>6.08</v>
      </c>
      <c r="D116" s="202">
        <v>6.2</v>
      </c>
      <c r="E116" s="203">
        <v>20</v>
      </c>
      <c r="F116" s="203" t="s">
        <v>94</v>
      </c>
      <c r="G116" s="203">
        <v>2</v>
      </c>
      <c r="H116" s="203" t="s">
        <v>94</v>
      </c>
      <c r="I116" s="204">
        <v>5</v>
      </c>
      <c r="J116" s="204" t="s">
        <v>93</v>
      </c>
    </row>
    <row r="117" spans="1:10">
      <c r="A117" s="529" t="s">
        <v>292</v>
      </c>
      <c r="B117" s="201">
        <v>42640</v>
      </c>
      <c r="C117" s="202">
        <v>6.48</v>
      </c>
      <c r="D117" s="202">
        <v>6.44</v>
      </c>
      <c r="E117" s="203">
        <v>16</v>
      </c>
      <c r="F117" s="203" t="s">
        <v>94</v>
      </c>
      <c r="G117" s="203">
        <v>2</v>
      </c>
      <c r="H117" s="203" t="s">
        <v>94</v>
      </c>
      <c r="I117" s="204">
        <v>7</v>
      </c>
      <c r="J117" s="204" t="s">
        <v>93</v>
      </c>
    </row>
    <row r="118" spans="1:10">
      <c r="A118" s="529" t="s">
        <v>292</v>
      </c>
      <c r="B118" s="201">
        <v>42647</v>
      </c>
      <c r="C118" s="202">
        <v>6.26</v>
      </c>
      <c r="D118" s="202">
        <v>5.12</v>
      </c>
      <c r="E118" s="203">
        <v>2</v>
      </c>
      <c r="F118" s="203" t="s">
        <v>94</v>
      </c>
      <c r="G118" s="203">
        <v>2</v>
      </c>
      <c r="H118" s="203" t="s">
        <v>94</v>
      </c>
      <c r="I118" s="204">
        <v>7</v>
      </c>
      <c r="J118" s="204" t="s">
        <v>93</v>
      </c>
    </row>
    <row r="119" spans="1:10">
      <c r="A119" s="529" t="s">
        <v>292</v>
      </c>
      <c r="B119" s="201">
        <v>42656</v>
      </c>
      <c r="C119" s="202">
        <v>7.36</v>
      </c>
      <c r="D119" s="202">
        <v>7.41</v>
      </c>
      <c r="E119" s="203">
        <v>15</v>
      </c>
      <c r="F119" s="203" t="s">
        <v>94</v>
      </c>
      <c r="G119" s="203">
        <v>3</v>
      </c>
      <c r="H119" s="203" t="s">
        <v>94</v>
      </c>
      <c r="I119" s="204">
        <v>8.5</v>
      </c>
      <c r="J119" s="204" t="s">
        <v>93</v>
      </c>
    </row>
    <row r="120" spans="1:10">
      <c r="A120" s="529" t="s">
        <v>292</v>
      </c>
      <c r="B120" s="201">
        <v>42661</v>
      </c>
      <c r="C120" s="202">
        <v>6.68</v>
      </c>
      <c r="D120" s="202">
        <v>4.99</v>
      </c>
      <c r="E120" s="203">
        <v>4</v>
      </c>
      <c r="F120" s="203" t="s">
        <v>94</v>
      </c>
      <c r="G120" s="203">
        <v>1</v>
      </c>
      <c r="H120" s="203" t="s">
        <v>94</v>
      </c>
      <c r="I120" s="204">
        <v>6</v>
      </c>
      <c r="J120" s="204" t="s">
        <v>93</v>
      </c>
    </row>
    <row r="121" spans="1:10">
      <c r="A121" s="529" t="s">
        <v>292</v>
      </c>
      <c r="B121" s="201">
        <v>42668</v>
      </c>
      <c r="C121" s="202">
        <v>7.58</v>
      </c>
      <c r="D121" s="202">
        <v>7.41</v>
      </c>
      <c r="E121" s="203">
        <v>9</v>
      </c>
      <c r="F121" s="203" t="s">
        <v>94</v>
      </c>
      <c r="G121" s="203">
        <v>1</v>
      </c>
      <c r="H121" s="203" t="s">
        <v>94</v>
      </c>
      <c r="I121" s="204">
        <v>6</v>
      </c>
      <c r="J121" s="204" t="s">
        <v>93</v>
      </c>
    </row>
    <row r="122" spans="1:10">
      <c r="A122" s="529" t="s">
        <v>292</v>
      </c>
      <c r="B122" s="201">
        <v>42675</v>
      </c>
      <c r="C122" s="202">
        <v>7.26</v>
      </c>
      <c r="D122" s="202">
        <v>7.39</v>
      </c>
      <c r="E122" s="203">
        <v>10</v>
      </c>
      <c r="F122" s="203" t="s">
        <v>94</v>
      </c>
      <c r="G122" s="203">
        <v>2</v>
      </c>
      <c r="H122" s="203" t="s">
        <v>94</v>
      </c>
      <c r="I122" s="204">
        <v>10</v>
      </c>
      <c r="J122" s="204" t="s">
        <v>93</v>
      </c>
    </row>
    <row r="123" spans="1:10">
      <c r="A123" s="529" t="s">
        <v>292</v>
      </c>
      <c r="B123" s="201">
        <v>42717</v>
      </c>
      <c r="C123" s="202">
        <v>5.44</v>
      </c>
      <c r="D123" s="202">
        <v>4.22</v>
      </c>
      <c r="E123" s="203">
        <v>18</v>
      </c>
      <c r="F123" s="203" t="s">
        <v>94</v>
      </c>
      <c r="G123" s="203">
        <v>12</v>
      </c>
      <c r="H123" s="203" t="s">
        <v>94</v>
      </c>
      <c r="I123" s="204">
        <v>5</v>
      </c>
      <c r="J123" s="204" t="s">
        <v>93</v>
      </c>
    </row>
    <row r="124" spans="1:10">
      <c r="A124" s="529" t="s">
        <v>292</v>
      </c>
      <c r="B124" s="201">
        <v>42754</v>
      </c>
      <c r="C124" s="202">
        <v>10.199999999999999</v>
      </c>
      <c r="D124" s="202">
        <v>10.29</v>
      </c>
      <c r="E124" s="203">
        <v>24</v>
      </c>
      <c r="F124" s="203" t="s">
        <v>94</v>
      </c>
      <c r="G124" s="203">
        <v>22</v>
      </c>
      <c r="H124" s="203" t="s">
        <v>94</v>
      </c>
      <c r="I124" s="204">
        <v>4</v>
      </c>
      <c r="J124" s="203" t="s">
        <v>276</v>
      </c>
    </row>
    <row r="125" spans="1:10">
      <c r="A125" s="529" t="s">
        <v>292</v>
      </c>
      <c r="B125" s="201">
        <v>42781</v>
      </c>
      <c r="C125" s="202">
        <v>13</v>
      </c>
      <c r="D125" s="202">
        <v>11.66</v>
      </c>
      <c r="E125" s="203">
        <v>5</v>
      </c>
      <c r="F125" s="203" t="s">
        <v>94</v>
      </c>
      <c r="G125" s="203">
        <v>4</v>
      </c>
      <c r="H125" s="203" t="s">
        <v>94</v>
      </c>
      <c r="I125" s="204">
        <v>3.5</v>
      </c>
      <c r="J125" s="203" t="s">
        <v>275</v>
      </c>
    </row>
    <row r="126" spans="1:10">
      <c r="A126" s="529" t="s">
        <v>292</v>
      </c>
      <c r="B126" s="201">
        <v>42802</v>
      </c>
      <c r="C126" s="202">
        <v>10.37</v>
      </c>
      <c r="D126" s="202">
        <v>10.6</v>
      </c>
      <c r="E126" s="203">
        <v>10</v>
      </c>
      <c r="F126" s="203" t="s">
        <v>94</v>
      </c>
      <c r="G126" s="203">
        <v>6</v>
      </c>
      <c r="H126" s="203" t="s">
        <v>94</v>
      </c>
      <c r="I126" s="204">
        <v>3.5</v>
      </c>
      <c r="J126" s="549" t="s">
        <v>276</v>
      </c>
    </row>
    <row r="127" spans="1:10">
      <c r="A127" s="529" t="s">
        <v>292</v>
      </c>
      <c r="B127" s="201">
        <v>42829</v>
      </c>
      <c r="C127" s="202">
        <v>10.45</v>
      </c>
      <c r="D127" s="202">
        <v>10.85</v>
      </c>
      <c r="E127" s="203">
        <v>38</v>
      </c>
      <c r="F127" s="203" t="s">
        <v>94</v>
      </c>
      <c r="G127" s="203">
        <v>720</v>
      </c>
      <c r="H127" s="203" t="s">
        <v>94</v>
      </c>
      <c r="I127" s="204">
        <v>3</v>
      </c>
      <c r="J127" s="549" t="s">
        <v>276</v>
      </c>
    </row>
    <row r="128" spans="1:10">
      <c r="A128" s="529" t="s">
        <v>292</v>
      </c>
      <c r="B128" s="201">
        <v>42878</v>
      </c>
      <c r="C128" s="202">
        <v>8.3800000000000008</v>
      </c>
      <c r="D128" s="202">
        <v>8.7100000000000009</v>
      </c>
      <c r="E128" s="203">
        <v>1400</v>
      </c>
      <c r="F128" s="203" t="s">
        <v>94</v>
      </c>
      <c r="G128" s="203">
        <v>102</v>
      </c>
      <c r="H128" s="203" t="s">
        <v>94</v>
      </c>
      <c r="I128" s="204">
        <v>4</v>
      </c>
      <c r="J128" s="549" t="s">
        <v>276</v>
      </c>
    </row>
    <row r="129" spans="1:10">
      <c r="A129" s="529" t="s">
        <v>292</v>
      </c>
      <c r="B129" s="201">
        <v>42887</v>
      </c>
      <c r="C129" s="202">
        <v>7.06</v>
      </c>
      <c r="D129" s="202">
        <v>7.16</v>
      </c>
      <c r="E129" s="203">
        <v>44</v>
      </c>
      <c r="F129" s="203" t="s">
        <v>94</v>
      </c>
      <c r="G129" s="203">
        <v>3</v>
      </c>
      <c r="H129" s="203" t="s">
        <v>94</v>
      </c>
      <c r="I129" s="204">
        <v>2.5</v>
      </c>
      <c r="J129" s="549" t="s">
        <v>275</v>
      </c>
    </row>
    <row r="130" spans="1:10">
      <c r="A130" s="529" t="s">
        <v>292</v>
      </c>
      <c r="B130" s="201">
        <v>42892</v>
      </c>
      <c r="C130" s="202">
        <v>7.76</v>
      </c>
      <c r="D130" s="202">
        <v>7.89</v>
      </c>
      <c r="E130" s="203">
        <v>28</v>
      </c>
      <c r="F130" s="203" t="s">
        <v>94</v>
      </c>
      <c r="G130" s="203">
        <v>2</v>
      </c>
      <c r="H130" s="203" t="s">
        <v>94</v>
      </c>
      <c r="I130" s="204">
        <v>3</v>
      </c>
      <c r="J130" s="549" t="s">
        <v>276</v>
      </c>
    </row>
    <row r="131" spans="1:10">
      <c r="A131" s="529" t="s">
        <v>292</v>
      </c>
      <c r="B131" s="201">
        <v>42899</v>
      </c>
      <c r="C131" s="202">
        <v>7.76</v>
      </c>
      <c r="D131" s="202">
        <v>7.96</v>
      </c>
      <c r="E131" s="203">
        <v>13</v>
      </c>
      <c r="F131" s="203" t="s">
        <v>94</v>
      </c>
      <c r="G131" s="203">
        <v>1</v>
      </c>
      <c r="H131" s="203" t="s">
        <v>94</v>
      </c>
      <c r="I131" s="204">
        <v>5</v>
      </c>
      <c r="J131" s="549" t="s">
        <v>275</v>
      </c>
    </row>
    <row r="132" spans="1:10">
      <c r="A132" s="529" t="s">
        <v>292</v>
      </c>
      <c r="B132" s="201">
        <v>42906</v>
      </c>
      <c r="C132" s="202">
        <v>7.49</v>
      </c>
      <c r="D132" s="202">
        <v>7.47</v>
      </c>
      <c r="E132" s="203">
        <v>438</v>
      </c>
      <c r="F132" s="203" t="s">
        <v>94</v>
      </c>
      <c r="G132" s="203">
        <v>20</v>
      </c>
      <c r="H132" s="203" t="s">
        <v>94</v>
      </c>
      <c r="I132" s="204">
        <v>4.5</v>
      </c>
      <c r="J132" s="549" t="s">
        <v>276</v>
      </c>
    </row>
    <row r="133" spans="1:10">
      <c r="A133" s="529" t="s">
        <v>292</v>
      </c>
      <c r="B133" s="201">
        <v>42913</v>
      </c>
      <c r="C133" s="202">
        <v>7.46</v>
      </c>
      <c r="D133" s="202">
        <v>7.14</v>
      </c>
      <c r="E133" s="203">
        <v>6</v>
      </c>
      <c r="F133" s="203" t="s">
        <v>94</v>
      </c>
      <c r="G133" s="203">
        <v>2</v>
      </c>
      <c r="H133" s="203" t="s">
        <v>94</v>
      </c>
      <c r="I133" s="204">
        <v>4</v>
      </c>
      <c r="J133" s="549" t="s">
        <v>276</v>
      </c>
    </row>
    <row r="134" spans="1:10">
      <c r="A134" s="529" t="s">
        <v>292</v>
      </c>
      <c r="B134" s="201">
        <v>42927</v>
      </c>
      <c r="C134" s="202">
        <v>7.29</v>
      </c>
      <c r="D134" s="202">
        <v>7.15</v>
      </c>
      <c r="E134" s="203">
        <v>14</v>
      </c>
      <c r="F134" s="203" t="s">
        <v>94</v>
      </c>
      <c r="G134" s="203">
        <v>10</v>
      </c>
      <c r="H134" s="203" t="s">
        <v>94</v>
      </c>
      <c r="I134" s="204">
        <v>4</v>
      </c>
      <c r="J134" s="549" t="s">
        <v>275</v>
      </c>
    </row>
    <row r="135" spans="1:10">
      <c r="A135" s="529" t="s">
        <v>292</v>
      </c>
      <c r="B135" s="201">
        <v>42934</v>
      </c>
      <c r="C135" s="202">
        <v>6.94</v>
      </c>
      <c r="D135" s="202">
        <v>6.86</v>
      </c>
      <c r="E135" s="203">
        <v>7</v>
      </c>
      <c r="F135" s="203" t="s">
        <v>94</v>
      </c>
      <c r="G135" s="203">
        <v>1</v>
      </c>
      <c r="H135" s="203" t="s">
        <v>94</v>
      </c>
      <c r="I135" s="204">
        <v>3.5</v>
      </c>
      <c r="J135" s="549" t="s">
        <v>275</v>
      </c>
    </row>
    <row r="136" spans="1:10">
      <c r="A136" s="529" t="s">
        <v>292</v>
      </c>
      <c r="B136" s="201">
        <v>42948</v>
      </c>
      <c r="C136" s="202">
        <v>7.39</v>
      </c>
      <c r="D136" s="202">
        <v>7.13</v>
      </c>
      <c r="E136" s="203">
        <v>5</v>
      </c>
      <c r="F136" s="203" t="s">
        <v>94</v>
      </c>
      <c r="G136" s="203">
        <v>1</v>
      </c>
      <c r="H136" s="203" t="s">
        <v>94</v>
      </c>
      <c r="I136" s="204">
        <v>3</v>
      </c>
      <c r="J136" s="549" t="s">
        <v>275</v>
      </c>
    </row>
    <row r="137" spans="1:10">
      <c r="A137" s="529" t="s">
        <v>292</v>
      </c>
      <c r="B137" s="201">
        <v>42955</v>
      </c>
      <c r="C137" s="202">
        <v>5.51</v>
      </c>
      <c r="D137" s="202">
        <v>5.45</v>
      </c>
      <c r="E137" s="203">
        <v>111</v>
      </c>
      <c r="F137" s="203" t="s">
        <v>94</v>
      </c>
      <c r="G137" s="203">
        <v>36</v>
      </c>
      <c r="H137" s="203" t="s">
        <v>94</v>
      </c>
      <c r="I137" s="204">
        <v>5</v>
      </c>
      <c r="J137" s="549" t="s">
        <v>276</v>
      </c>
    </row>
    <row r="138" spans="1:10">
      <c r="A138" s="529" t="s">
        <v>292</v>
      </c>
      <c r="B138" s="201">
        <v>42962</v>
      </c>
      <c r="C138" s="202">
        <v>6.03</v>
      </c>
      <c r="D138" s="202">
        <v>5.82</v>
      </c>
      <c r="E138" s="203">
        <v>112</v>
      </c>
      <c r="F138" s="203" t="s">
        <v>94</v>
      </c>
      <c r="G138" s="203">
        <v>10</v>
      </c>
      <c r="H138" s="203" t="s">
        <v>94</v>
      </c>
      <c r="I138" s="204">
        <v>4</v>
      </c>
      <c r="J138" s="549" t="s">
        <v>276</v>
      </c>
    </row>
    <row r="139" spans="1:10">
      <c r="A139" s="529" t="s">
        <v>292</v>
      </c>
      <c r="B139" s="201">
        <v>42969</v>
      </c>
      <c r="C139" s="202">
        <v>5.75</v>
      </c>
      <c r="D139" s="202">
        <v>5.5</v>
      </c>
      <c r="E139" s="203">
        <v>13</v>
      </c>
      <c r="F139" s="203" t="s">
        <v>94</v>
      </c>
      <c r="G139" s="203">
        <v>2</v>
      </c>
      <c r="H139" s="203" t="s">
        <v>94</v>
      </c>
      <c r="I139" s="204">
        <v>4</v>
      </c>
      <c r="J139" s="549" t="s">
        <v>275</v>
      </c>
    </row>
    <row r="140" spans="1:10">
      <c r="A140" s="529" t="s">
        <v>292</v>
      </c>
      <c r="B140" s="201">
        <v>42976</v>
      </c>
      <c r="C140" s="202">
        <v>6.23</v>
      </c>
      <c r="D140" s="202">
        <v>6.08</v>
      </c>
      <c r="E140" s="203">
        <v>2</v>
      </c>
      <c r="F140" s="203" t="s">
        <v>94</v>
      </c>
      <c r="G140" s="203">
        <v>1</v>
      </c>
      <c r="H140" s="203" t="s">
        <v>94</v>
      </c>
      <c r="I140" s="204">
        <v>4</v>
      </c>
      <c r="J140" s="549" t="s">
        <v>275</v>
      </c>
    </row>
    <row r="141" spans="1:10">
      <c r="A141" s="529" t="s">
        <v>292</v>
      </c>
      <c r="B141" s="201">
        <v>42990</v>
      </c>
      <c r="C141" s="202">
        <v>6.67</v>
      </c>
      <c r="D141" s="202">
        <v>6.65</v>
      </c>
      <c r="E141" s="203">
        <v>1</v>
      </c>
      <c r="F141" s="203" t="s">
        <v>94</v>
      </c>
      <c r="G141" s="203">
        <v>1</v>
      </c>
      <c r="H141" s="203" t="s">
        <v>94</v>
      </c>
      <c r="I141" s="204">
        <v>4</v>
      </c>
      <c r="J141" s="549" t="s">
        <v>275</v>
      </c>
    </row>
    <row r="142" spans="1:10">
      <c r="A142" s="529" t="s">
        <v>292</v>
      </c>
      <c r="B142" s="201">
        <v>42997</v>
      </c>
      <c r="C142" s="202">
        <v>10.52</v>
      </c>
      <c r="D142" s="202">
        <v>10.33</v>
      </c>
      <c r="E142" s="203">
        <v>1</v>
      </c>
      <c r="F142" s="203" t="s">
        <v>94</v>
      </c>
      <c r="G142" s="203">
        <v>1</v>
      </c>
      <c r="H142" s="203" t="s">
        <v>94</v>
      </c>
      <c r="I142" s="204">
        <v>4</v>
      </c>
      <c r="J142" s="549" t="s">
        <v>275</v>
      </c>
    </row>
    <row r="143" spans="1:10">
      <c r="A143" s="529" t="s">
        <v>292</v>
      </c>
      <c r="B143" s="201">
        <v>43005</v>
      </c>
      <c r="C143" s="202">
        <v>5.84</v>
      </c>
      <c r="D143" s="202">
        <v>5.55</v>
      </c>
      <c r="E143" s="203">
        <v>2</v>
      </c>
      <c r="F143" s="203" t="s">
        <v>94</v>
      </c>
      <c r="G143" s="203">
        <v>2</v>
      </c>
      <c r="H143" s="203" t="s">
        <v>94</v>
      </c>
      <c r="I143" s="204">
        <v>5</v>
      </c>
      <c r="J143" s="549" t="s">
        <v>275</v>
      </c>
    </row>
    <row r="144" spans="1:10">
      <c r="A144" s="529" t="s">
        <v>292</v>
      </c>
      <c r="B144" s="201">
        <v>43011</v>
      </c>
      <c r="C144" s="202">
        <v>7.4</v>
      </c>
      <c r="D144" s="202">
        <v>7.44</v>
      </c>
      <c r="E144" s="203">
        <v>12</v>
      </c>
      <c r="F144" s="203" t="s">
        <v>94</v>
      </c>
      <c r="G144" s="203">
        <v>1</v>
      </c>
      <c r="H144" s="203" t="s">
        <v>94</v>
      </c>
      <c r="I144" s="204">
        <v>5.5</v>
      </c>
      <c r="J144" s="549" t="s">
        <v>275</v>
      </c>
    </row>
    <row r="145" spans="1:10">
      <c r="A145" s="529" t="s">
        <v>292</v>
      </c>
      <c r="B145" s="201">
        <v>43018</v>
      </c>
      <c r="C145" s="202">
        <v>5.26</v>
      </c>
      <c r="D145" s="202">
        <v>5.96</v>
      </c>
      <c r="E145" s="203">
        <v>83</v>
      </c>
      <c r="F145" s="203" t="s">
        <v>94</v>
      </c>
      <c r="G145" s="203">
        <v>6</v>
      </c>
      <c r="H145" s="203" t="s">
        <v>94</v>
      </c>
      <c r="I145" s="204">
        <v>5</v>
      </c>
      <c r="J145" s="549" t="s">
        <v>276</v>
      </c>
    </row>
    <row r="146" spans="1:10">
      <c r="A146" s="529" t="s">
        <v>292</v>
      </c>
      <c r="B146" s="201">
        <v>43025</v>
      </c>
      <c r="C146" s="202">
        <v>6.86</v>
      </c>
      <c r="D146" s="202">
        <v>6.81</v>
      </c>
      <c r="E146" s="203">
        <v>53</v>
      </c>
      <c r="F146" s="203" t="s">
        <v>94</v>
      </c>
      <c r="G146" s="203">
        <v>3</v>
      </c>
      <c r="H146" s="203" t="s">
        <v>94</v>
      </c>
      <c r="I146" s="204">
        <v>7</v>
      </c>
      <c r="J146" s="549" t="s">
        <v>275</v>
      </c>
    </row>
    <row r="147" spans="1:10">
      <c r="A147" s="529" t="s">
        <v>292</v>
      </c>
      <c r="B147" s="201">
        <v>43059</v>
      </c>
      <c r="C147" s="202">
        <v>8.56</v>
      </c>
      <c r="D147" s="202">
        <v>8.56</v>
      </c>
      <c r="E147" s="203">
        <v>11</v>
      </c>
      <c r="F147" s="203" t="s">
        <v>94</v>
      </c>
      <c r="G147" s="203">
        <v>1</v>
      </c>
      <c r="H147" s="203" t="s">
        <v>94</v>
      </c>
      <c r="I147" s="204">
        <v>5.5</v>
      </c>
      <c r="J147" s="549" t="s">
        <v>275</v>
      </c>
    </row>
    <row r="148" spans="1:10">
      <c r="A148" s="529" t="s">
        <v>292</v>
      </c>
      <c r="B148" s="527">
        <v>43074</v>
      </c>
      <c r="C148" s="203" t="s">
        <v>94</v>
      </c>
      <c r="D148" s="203" t="s">
        <v>94</v>
      </c>
      <c r="E148" s="203" t="s">
        <v>94</v>
      </c>
      <c r="F148" s="203" t="s">
        <v>94</v>
      </c>
      <c r="G148" s="203" t="s">
        <v>94</v>
      </c>
      <c r="H148" s="203" t="s">
        <v>94</v>
      </c>
      <c r="I148" s="203" t="s">
        <v>94</v>
      </c>
      <c r="J148" s="203" t="s">
        <v>94</v>
      </c>
    </row>
  </sheetData>
  <mergeCells count="7">
    <mergeCell ref="C1:O1"/>
    <mergeCell ref="C2:O2"/>
    <mergeCell ref="C3:O3"/>
    <mergeCell ref="C4:O4"/>
    <mergeCell ref="C10:D10"/>
    <mergeCell ref="E10:F10"/>
    <mergeCell ref="G10:H10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37"/>
  <sheetViews>
    <sheetView topLeftCell="A106" zoomScale="85" zoomScaleNormal="85" workbookViewId="0">
      <selection activeCell="A113" sqref="A113:J137"/>
    </sheetView>
  </sheetViews>
  <sheetFormatPr defaultRowHeight="15"/>
  <cols>
    <col min="2" max="2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122" t="s">
        <v>293</v>
      </c>
    </row>
    <row r="9" spans="1:15" ht="15.75" thickBot="1"/>
    <row r="10" spans="1:15">
      <c r="A10" s="186"/>
      <c r="B10" s="187"/>
      <c r="C10" s="736" t="s">
        <v>261</v>
      </c>
      <c r="D10" s="737"/>
      <c r="E10" s="736" t="s">
        <v>262</v>
      </c>
      <c r="F10" s="737"/>
      <c r="G10" s="736" t="s">
        <v>263</v>
      </c>
      <c r="H10" s="737"/>
      <c r="I10" s="188" t="s">
        <v>264</v>
      </c>
      <c r="J10" s="188" t="s">
        <v>265</v>
      </c>
    </row>
    <row r="11" spans="1:15">
      <c r="A11" s="189"/>
      <c r="B11" s="190"/>
      <c r="C11" s="191" t="s">
        <v>266</v>
      </c>
      <c r="D11" s="192"/>
      <c r="E11" s="191" t="s">
        <v>267</v>
      </c>
      <c r="F11" s="192"/>
      <c r="G11" s="191" t="s">
        <v>267</v>
      </c>
      <c r="H11" s="192"/>
      <c r="I11" s="193" t="s">
        <v>268</v>
      </c>
      <c r="J11" s="193" t="s">
        <v>269</v>
      </c>
    </row>
    <row r="12" spans="1:15">
      <c r="A12" s="194" t="s">
        <v>270</v>
      </c>
      <c r="B12" s="195" t="s">
        <v>271</v>
      </c>
      <c r="C12" s="196" t="s">
        <v>35</v>
      </c>
      <c r="D12" s="197" t="s">
        <v>272</v>
      </c>
      <c r="E12" s="198" t="s">
        <v>35</v>
      </c>
      <c r="F12" s="199" t="s">
        <v>272</v>
      </c>
      <c r="G12" s="198" t="s">
        <v>35</v>
      </c>
      <c r="H12" s="199" t="s">
        <v>272</v>
      </c>
      <c r="I12" s="200" t="s">
        <v>273</v>
      </c>
      <c r="J12" s="200"/>
    </row>
    <row r="13" spans="1:15">
      <c r="A13" t="s">
        <v>294</v>
      </c>
      <c r="B13" s="201">
        <v>41282</v>
      </c>
      <c r="C13" s="202">
        <v>12.29</v>
      </c>
      <c r="D13" s="202">
        <v>12.13</v>
      </c>
      <c r="E13" s="203">
        <v>7</v>
      </c>
      <c r="F13" s="203" t="s">
        <v>94</v>
      </c>
      <c r="G13" s="203">
        <v>2</v>
      </c>
      <c r="H13" s="203" t="s">
        <v>94</v>
      </c>
      <c r="I13" s="204">
        <v>3</v>
      </c>
      <c r="J13" s="525" t="s">
        <v>275</v>
      </c>
    </row>
    <row r="14" spans="1:15">
      <c r="A14" t="s">
        <v>294</v>
      </c>
      <c r="B14" s="201">
        <v>41289</v>
      </c>
      <c r="C14" s="202">
        <v>10.29</v>
      </c>
      <c r="D14" s="202">
        <v>10.050000000000001</v>
      </c>
      <c r="E14" s="203">
        <v>17</v>
      </c>
      <c r="F14" s="203" t="s">
        <v>94</v>
      </c>
      <c r="G14" s="203">
        <v>6</v>
      </c>
      <c r="H14" s="203" t="s">
        <v>94</v>
      </c>
      <c r="I14" s="204">
        <v>3</v>
      </c>
      <c r="J14" s="525" t="s">
        <v>275</v>
      </c>
    </row>
    <row r="15" spans="1:15">
      <c r="A15" t="s">
        <v>294</v>
      </c>
      <c r="B15" s="201">
        <v>41310</v>
      </c>
      <c r="C15" s="202">
        <v>11.42</v>
      </c>
      <c r="D15" s="202">
        <v>11.28</v>
      </c>
      <c r="E15" s="203">
        <v>6</v>
      </c>
      <c r="F15" s="203" t="s">
        <v>94</v>
      </c>
      <c r="G15" s="203">
        <v>2</v>
      </c>
      <c r="H15" s="203" t="s">
        <v>94</v>
      </c>
      <c r="I15" s="204">
        <v>5</v>
      </c>
      <c r="J15" s="525" t="s">
        <v>275</v>
      </c>
    </row>
    <row r="16" spans="1:15">
      <c r="A16" t="s">
        <v>294</v>
      </c>
      <c r="B16" s="201">
        <v>41339</v>
      </c>
      <c r="C16" s="202" t="s">
        <v>94</v>
      </c>
      <c r="D16" s="202" t="s">
        <v>94</v>
      </c>
      <c r="E16" s="203" t="s">
        <v>94</v>
      </c>
      <c r="F16" s="203" t="s">
        <v>94</v>
      </c>
      <c r="G16" s="203" t="s">
        <v>94</v>
      </c>
      <c r="H16" s="203" t="s">
        <v>94</v>
      </c>
      <c r="I16" s="204" t="s">
        <v>94</v>
      </c>
      <c r="J16" s="525" t="s">
        <v>275</v>
      </c>
    </row>
    <row r="17" spans="1:10">
      <c r="A17" t="s">
        <v>294</v>
      </c>
      <c r="B17" s="201">
        <v>41366</v>
      </c>
      <c r="C17" s="202">
        <v>14.15</v>
      </c>
      <c r="D17" s="202">
        <v>13.66</v>
      </c>
      <c r="E17" s="203">
        <v>1</v>
      </c>
      <c r="F17" s="203" t="s">
        <v>94</v>
      </c>
      <c r="G17" s="203">
        <v>1</v>
      </c>
      <c r="H17" s="203" t="s">
        <v>94</v>
      </c>
      <c r="I17" s="204">
        <v>2.5</v>
      </c>
      <c r="J17" s="525" t="s">
        <v>275</v>
      </c>
    </row>
    <row r="18" spans="1:10">
      <c r="A18" t="s">
        <v>294</v>
      </c>
      <c r="B18" s="201">
        <v>41415</v>
      </c>
      <c r="C18" s="202">
        <v>10.48</v>
      </c>
      <c r="D18" s="202">
        <v>7.88</v>
      </c>
      <c r="E18" s="203">
        <v>6</v>
      </c>
      <c r="F18" s="203" t="s">
        <v>94</v>
      </c>
      <c r="G18" s="203">
        <v>2</v>
      </c>
      <c r="H18" s="203" t="s">
        <v>94</v>
      </c>
      <c r="I18" s="204">
        <v>3.5</v>
      </c>
      <c r="J18" s="525" t="s">
        <v>275</v>
      </c>
    </row>
    <row r="19" spans="1:10">
      <c r="A19" t="s">
        <v>294</v>
      </c>
      <c r="B19" s="201">
        <v>41423</v>
      </c>
      <c r="C19" s="202">
        <v>7.6</v>
      </c>
      <c r="D19" s="202">
        <v>7.53</v>
      </c>
      <c r="E19" s="203">
        <v>112</v>
      </c>
      <c r="F19" s="203" t="s">
        <v>94</v>
      </c>
      <c r="G19" s="203">
        <v>6</v>
      </c>
      <c r="H19" s="203" t="s">
        <v>94</v>
      </c>
      <c r="I19" s="204">
        <v>4</v>
      </c>
      <c r="J19" s="525" t="s">
        <v>276</v>
      </c>
    </row>
    <row r="20" spans="1:10">
      <c r="A20" t="s">
        <v>294</v>
      </c>
      <c r="B20" s="201">
        <v>41429</v>
      </c>
      <c r="C20" s="202">
        <v>11.22</v>
      </c>
      <c r="D20" s="202">
        <v>8.74</v>
      </c>
      <c r="E20" s="203">
        <v>17</v>
      </c>
      <c r="F20" s="203" t="s">
        <v>94</v>
      </c>
      <c r="G20" s="203">
        <v>2</v>
      </c>
      <c r="H20" s="203" t="s">
        <v>94</v>
      </c>
      <c r="I20" s="204">
        <v>3</v>
      </c>
      <c r="J20" s="525" t="s">
        <v>276</v>
      </c>
    </row>
    <row r="21" spans="1:10">
      <c r="A21" t="s">
        <v>294</v>
      </c>
      <c r="B21" s="201">
        <v>41436</v>
      </c>
      <c r="C21" s="202">
        <v>10.77</v>
      </c>
      <c r="D21" s="202">
        <v>9.49</v>
      </c>
      <c r="E21" s="203">
        <v>124</v>
      </c>
      <c r="F21" s="203" t="s">
        <v>94</v>
      </c>
      <c r="G21" s="203">
        <v>28</v>
      </c>
      <c r="H21" s="203" t="s">
        <v>94</v>
      </c>
      <c r="I21" s="204">
        <v>2</v>
      </c>
      <c r="J21" s="525" t="s">
        <v>276</v>
      </c>
    </row>
    <row r="22" spans="1:10">
      <c r="A22" t="s">
        <v>294</v>
      </c>
      <c r="B22" s="201">
        <v>41443</v>
      </c>
      <c r="C22" s="202">
        <v>15.31</v>
      </c>
      <c r="D22" s="202">
        <v>10.39</v>
      </c>
      <c r="E22" s="203">
        <v>34</v>
      </c>
      <c r="F22" s="203" t="s">
        <v>94</v>
      </c>
      <c r="G22" s="203">
        <v>1</v>
      </c>
      <c r="H22" s="203" t="s">
        <v>94</v>
      </c>
      <c r="I22" s="204">
        <v>2</v>
      </c>
      <c r="J22" s="525" t="s">
        <v>275</v>
      </c>
    </row>
    <row r="23" spans="1:10">
      <c r="A23" t="s">
        <v>294</v>
      </c>
      <c r="B23" s="201">
        <v>41450</v>
      </c>
      <c r="C23" s="202" t="s">
        <v>94</v>
      </c>
      <c r="D23" s="202" t="s">
        <v>94</v>
      </c>
      <c r="E23" s="203" t="s">
        <v>94</v>
      </c>
      <c r="F23" s="203" t="s">
        <v>94</v>
      </c>
      <c r="G23" s="203" t="s">
        <v>94</v>
      </c>
      <c r="H23" s="203" t="s">
        <v>94</v>
      </c>
      <c r="I23" s="204" t="s">
        <v>94</v>
      </c>
      <c r="J23" s="525" t="s">
        <v>275</v>
      </c>
    </row>
    <row r="24" spans="1:10">
      <c r="A24" t="s">
        <v>294</v>
      </c>
      <c r="B24" s="201">
        <v>41465</v>
      </c>
      <c r="C24" s="202">
        <v>7.94</v>
      </c>
      <c r="D24" s="202">
        <v>7.71</v>
      </c>
      <c r="E24" s="203">
        <v>20</v>
      </c>
      <c r="F24" s="203" t="s">
        <v>94</v>
      </c>
      <c r="G24" s="203">
        <v>1</v>
      </c>
      <c r="H24" s="203" t="s">
        <v>94</v>
      </c>
      <c r="I24" s="204">
        <v>3.5</v>
      </c>
      <c r="J24" s="525" t="s">
        <v>275</v>
      </c>
    </row>
    <row r="25" spans="1:10">
      <c r="A25" t="s">
        <v>294</v>
      </c>
      <c r="B25" s="201">
        <v>41478</v>
      </c>
      <c r="C25" s="202">
        <v>8.39</v>
      </c>
      <c r="D25" s="202">
        <v>7.13</v>
      </c>
      <c r="E25" s="203">
        <v>3</v>
      </c>
      <c r="F25" s="203" t="s">
        <v>94</v>
      </c>
      <c r="G25" s="203">
        <v>2</v>
      </c>
      <c r="H25" s="203" t="s">
        <v>94</v>
      </c>
      <c r="I25" s="204">
        <v>2.5</v>
      </c>
      <c r="J25" s="525" t="s">
        <v>276</v>
      </c>
    </row>
    <row r="26" spans="1:10">
      <c r="A26" t="s">
        <v>294</v>
      </c>
      <c r="B26" s="201">
        <v>41485</v>
      </c>
      <c r="C26" s="202">
        <v>9.9700000000000006</v>
      </c>
      <c r="D26" s="202">
        <v>7.86</v>
      </c>
      <c r="E26" s="203">
        <v>1</v>
      </c>
      <c r="F26" s="203" t="s">
        <v>94</v>
      </c>
      <c r="G26" s="203">
        <v>1</v>
      </c>
      <c r="H26" s="203" t="s">
        <v>94</v>
      </c>
      <c r="I26" s="204">
        <v>3</v>
      </c>
      <c r="J26" s="525" t="s">
        <v>275</v>
      </c>
    </row>
    <row r="27" spans="1:10">
      <c r="A27" t="s">
        <v>294</v>
      </c>
      <c r="B27" s="201">
        <v>41492</v>
      </c>
      <c r="C27" s="202">
        <v>10</v>
      </c>
      <c r="D27" s="202">
        <v>7.4</v>
      </c>
      <c r="E27" s="203">
        <v>1</v>
      </c>
      <c r="F27" s="203" t="s">
        <v>94</v>
      </c>
      <c r="G27" s="203">
        <v>1</v>
      </c>
      <c r="H27" s="203" t="s">
        <v>94</v>
      </c>
      <c r="I27" s="204">
        <v>2</v>
      </c>
      <c r="J27" s="525" t="s">
        <v>275</v>
      </c>
    </row>
    <row r="28" spans="1:10">
      <c r="A28" t="s">
        <v>294</v>
      </c>
      <c r="B28" s="201">
        <v>41499</v>
      </c>
      <c r="C28" s="202">
        <v>6.5</v>
      </c>
      <c r="D28" s="202">
        <v>5.68</v>
      </c>
      <c r="E28" s="203">
        <v>88</v>
      </c>
      <c r="F28" s="203" t="s">
        <v>94</v>
      </c>
      <c r="G28" s="203">
        <v>4</v>
      </c>
      <c r="H28" s="203" t="s">
        <v>94</v>
      </c>
      <c r="I28" s="204">
        <v>5.5</v>
      </c>
      <c r="J28" s="525" t="s">
        <v>276</v>
      </c>
    </row>
    <row r="29" spans="1:10">
      <c r="A29" t="s">
        <v>294</v>
      </c>
      <c r="B29" s="201">
        <v>41506</v>
      </c>
      <c r="C29" s="202">
        <v>7.19</v>
      </c>
      <c r="D29" s="202">
        <v>6.86</v>
      </c>
      <c r="E29" s="203">
        <v>1</v>
      </c>
      <c r="F29" s="203" t="s">
        <v>94</v>
      </c>
      <c r="G29" s="203">
        <v>1</v>
      </c>
      <c r="H29" s="203" t="s">
        <v>94</v>
      </c>
      <c r="I29" s="204">
        <v>3</v>
      </c>
      <c r="J29" s="525" t="s">
        <v>275</v>
      </c>
    </row>
    <row r="30" spans="1:10">
      <c r="A30" t="s">
        <v>294</v>
      </c>
      <c r="B30" s="201">
        <v>41513</v>
      </c>
      <c r="C30" s="202">
        <v>7.97</v>
      </c>
      <c r="D30" s="202">
        <v>7.96</v>
      </c>
      <c r="E30" s="203">
        <v>1</v>
      </c>
      <c r="F30" s="203" t="s">
        <v>94</v>
      </c>
      <c r="G30" s="203">
        <v>1</v>
      </c>
      <c r="H30" s="203" t="s">
        <v>94</v>
      </c>
      <c r="I30" s="204">
        <v>3</v>
      </c>
      <c r="J30" s="525" t="s">
        <v>275</v>
      </c>
    </row>
    <row r="31" spans="1:10">
      <c r="A31" t="s">
        <v>294</v>
      </c>
      <c r="B31" s="201">
        <v>41527</v>
      </c>
      <c r="C31" s="202">
        <v>6.63</v>
      </c>
      <c r="D31" s="202">
        <v>6.28</v>
      </c>
      <c r="E31" s="203">
        <v>3</v>
      </c>
      <c r="F31" s="203" t="s">
        <v>94</v>
      </c>
      <c r="G31" s="203">
        <v>1</v>
      </c>
      <c r="H31" s="203" t="s">
        <v>94</v>
      </c>
      <c r="I31" s="204">
        <v>6</v>
      </c>
      <c r="J31" s="525" t="s">
        <v>275</v>
      </c>
    </row>
    <row r="32" spans="1:10">
      <c r="A32" t="s">
        <v>294</v>
      </c>
      <c r="B32" s="201">
        <v>41534</v>
      </c>
      <c r="C32" s="202">
        <v>8.5</v>
      </c>
      <c r="D32" s="202">
        <v>8.56</v>
      </c>
      <c r="E32" s="203">
        <v>1</v>
      </c>
      <c r="F32" s="203" t="s">
        <v>94</v>
      </c>
      <c r="G32" s="203">
        <v>1</v>
      </c>
      <c r="H32" s="203" t="s">
        <v>94</v>
      </c>
      <c r="I32" s="204">
        <v>3.5</v>
      </c>
      <c r="J32" s="525" t="s">
        <v>275</v>
      </c>
    </row>
    <row r="33" spans="1:10">
      <c r="A33" t="s">
        <v>294</v>
      </c>
      <c r="B33" s="201">
        <v>41555</v>
      </c>
      <c r="C33" s="202">
        <v>6.88</v>
      </c>
      <c r="D33" s="202">
        <v>6.71</v>
      </c>
      <c r="E33" s="203">
        <v>6</v>
      </c>
      <c r="F33" s="203" t="s">
        <v>94</v>
      </c>
      <c r="G33" s="203">
        <v>2</v>
      </c>
      <c r="H33" s="203" t="s">
        <v>94</v>
      </c>
      <c r="I33" s="204">
        <v>4</v>
      </c>
      <c r="J33" s="525" t="s">
        <v>276</v>
      </c>
    </row>
    <row r="34" spans="1:10">
      <c r="A34" t="s">
        <v>294</v>
      </c>
      <c r="B34" s="201">
        <v>41592</v>
      </c>
      <c r="C34" s="202">
        <v>10.49</v>
      </c>
      <c r="D34" s="202">
        <v>10.51</v>
      </c>
      <c r="E34" s="203">
        <v>2</v>
      </c>
      <c r="F34" s="203" t="s">
        <v>94</v>
      </c>
      <c r="G34" s="203">
        <v>1</v>
      </c>
      <c r="H34" s="203" t="s">
        <v>94</v>
      </c>
      <c r="I34" s="204">
        <v>4</v>
      </c>
      <c r="J34" s="525" t="s">
        <v>275</v>
      </c>
    </row>
    <row r="35" spans="1:10">
      <c r="A35" t="s">
        <v>294</v>
      </c>
      <c r="B35" s="201">
        <v>41611</v>
      </c>
      <c r="C35" s="202">
        <v>10.050000000000001</v>
      </c>
      <c r="D35" s="202">
        <v>10.02</v>
      </c>
      <c r="E35" s="203">
        <v>1</v>
      </c>
      <c r="F35" s="203" t="s">
        <v>94</v>
      </c>
      <c r="G35" s="203">
        <v>3</v>
      </c>
      <c r="H35" s="203" t="s">
        <v>94</v>
      </c>
      <c r="I35" s="204">
        <v>4.5</v>
      </c>
      <c r="J35" s="525" t="s">
        <v>275</v>
      </c>
    </row>
    <row r="36" spans="1:10">
      <c r="A36" t="s">
        <v>294</v>
      </c>
      <c r="B36" s="201">
        <v>41652</v>
      </c>
      <c r="C36" s="202">
        <v>11.68</v>
      </c>
      <c r="D36" s="202">
        <v>11.15</v>
      </c>
      <c r="E36" s="203">
        <v>6</v>
      </c>
      <c r="F36" s="203" t="s">
        <v>94</v>
      </c>
      <c r="G36" s="203">
        <v>2</v>
      </c>
      <c r="H36" s="203" t="s">
        <v>94</v>
      </c>
      <c r="I36" s="204">
        <v>4</v>
      </c>
      <c r="J36" s="204" t="s">
        <v>276</v>
      </c>
    </row>
    <row r="37" spans="1:10">
      <c r="A37" t="s">
        <v>294</v>
      </c>
      <c r="B37" s="201">
        <v>41696</v>
      </c>
      <c r="C37" s="202">
        <v>14.26</v>
      </c>
      <c r="D37" s="202">
        <v>15.17</v>
      </c>
      <c r="E37" s="203">
        <v>36</v>
      </c>
      <c r="F37" s="203" t="s">
        <v>94</v>
      </c>
      <c r="G37" s="203">
        <v>16</v>
      </c>
      <c r="H37" s="203" t="s">
        <v>94</v>
      </c>
      <c r="I37" s="204">
        <v>2.5</v>
      </c>
      <c r="J37" s="204" t="s">
        <v>275</v>
      </c>
    </row>
    <row r="38" spans="1:10">
      <c r="A38" t="s">
        <v>294</v>
      </c>
      <c r="B38" s="201">
        <v>41703</v>
      </c>
      <c r="C38" s="202">
        <v>12.52</v>
      </c>
      <c r="D38" s="202">
        <v>12.71</v>
      </c>
      <c r="E38" s="203">
        <v>7</v>
      </c>
      <c r="F38" s="203" t="s">
        <v>94</v>
      </c>
      <c r="G38" s="203">
        <v>2</v>
      </c>
      <c r="H38" s="203" t="s">
        <v>94</v>
      </c>
      <c r="I38" s="204">
        <v>5</v>
      </c>
      <c r="J38" s="204" t="s">
        <v>275</v>
      </c>
    </row>
    <row r="39" spans="1:10">
      <c r="A39" t="s">
        <v>294</v>
      </c>
      <c r="B39" s="201">
        <v>41731</v>
      </c>
      <c r="C39" s="202">
        <v>11.39</v>
      </c>
      <c r="D39" s="202">
        <v>11.13</v>
      </c>
      <c r="E39" s="203">
        <v>25</v>
      </c>
      <c r="F39" s="203" t="s">
        <v>94</v>
      </c>
      <c r="G39" s="203">
        <v>16</v>
      </c>
      <c r="H39" s="203" t="s">
        <v>94</v>
      </c>
      <c r="I39" s="204">
        <v>3</v>
      </c>
      <c r="J39" s="204" t="s">
        <v>275</v>
      </c>
    </row>
    <row r="40" spans="1:10">
      <c r="A40" t="s">
        <v>294</v>
      </c>
      <c r="B40" s="201">
        <v>41780</v>
      </c>
      <c r="C40" s="202">
        <v>8.6300000000000008</v>
      </c>
      <c r="D40" s="202">
        <v>8.77</v>
      </c>
      <c r="E40" s="203">
        <v>12</v>
      </c>
      <c r="F40" s="203" t="s">
        <v>94</v>
      </c>
      <c r="G40" s="203">
        <v>1</v>
      </c>
      <c r="H40" s="203" t="s">
        <v>94</v>
      </c>
      <c r="I40" s="204">
        <v>3</v>
      </c>
      <c r="J40" s="204" t="s">
        <v>275</v>
      </c>
    </row>
    <row r="41" spans="1:10">
      <c r="A41" t="s">
        <v>294</v>
      </c>
      <c r="B41" s="201">
        <v>41794</v>
      </c>
      <c r="C41" s="202">
        <v>8.49</v>
      </c>
      <c r="D41" s="202">
        <v>9.6199999999999992</v>
      </c>
      <c r="E41" s="203">
        <v>25</v>
      </c>
      <c r="F41" s="203" t="s">
        <v>94</v>
      </c>
      <c r="G41" s="203">
        <v>2</v>
      </c>
      <c r="H41" s="203" t="s">
        <v>94</v>
      </c>
      <c r="I41" s="204">
        <v>4</v>
      </c>
      <c r="J41" s="204" t="s">
        <v>276</v>
      </c>
    </row>
    <row r="42" spans="1:10">
      <c r="A42" t="s">
        <v>294</v>
      </c>
      <c r="B42" s="201">
        <v>41801</v>
      </c>
      <c r="C42" s="202" t="s">
        <v>94</v>
      </c>
      <c r="D42" s="202" t="s">
        <v>94</v>
      </c>
      <c r="E42" s="203" t="s">
        <v>94</v>
      </c>
      <c r="F42" s="203" t="s">
        <v>94</v>
      </c>
      <c r="G42" s="203" t="s">
        <v>94</v>
      </c>
      <c r="H42" s="203" t="s">
        <v>94</v>
      </c>
      <c r="I42" s="204" t="s">
        <v>94</v>
      </c>
      <c r="J42" s="204" t="s">
        <v>276</v>
      </c>
    </row>
    <row r="43" spans="1:10">
      <c r="A43" t="s">
        <v>294</v>
      </c>
      <c r="B43" s="201">
        <v>41808</v>
      </c>
      <c r="C43" s="202">
        <v>10.39</v>
      </c>
      <c r="D43" s="202">
        <v>8.52</v>
      </c>
      <c r="E43" s="203">
        <v>1</v>
      </c>
      <c r="F43" s="203" t="s">
        <v>94</v>
      </c>
      <c r="G43" s="203">
        <v>1</v>
      </c>
      <c r="H43" s="203" t="s">
        <v>94</v>
      </c>
      <c r="I43" s="204">
        <v>3</v>
      </c>
      <c r="J43" s="204" t="s">
        <v>275</v>
      </c>
    </row>
    <row r="44" spans="1:10">
      <c r="A44" t="s">
        <v>294</v>
      </c>
      <c r="B44" s="201">
        <v>41815</v>
      </c>
      <c r="C44" s="202">
        <v>9.59</v>
      </c>
      <c r="D44" s="202">
        <v>8.61</v>
      </c>
      <c r="E44" s="203">
        <v>8</v>
      </c>
      <c r="F44" s="203" t="s">
        <v>94</v>
      </c>
      <c r="G44" s="203">
        <v>1</v>
      </c>
      <c r="H44" s="203" t="s">
        <v>94</v>
      </c>
      <c r="I44" s="204">
        <v>3</v>
      </c>
      <c r="J44" s="204" t="s">
        <v>275</v>
      </c>
    </row>
    <row r="45" spans="1:10">
      <c r="A45" t="s">
        <v>294</v>
      </c>
      <c r="B45" s="201">
        <v>41822</v>
      </c>
      <c r="C45" s="202">
        <v>6.47</v>
      </c>
      <c r="D45" s="202">
        <v>6.74</v>
      </c>
      <c r="E45" s="203">
        <v>1</v>
      </c>
      <c r="F45" s="203" t="s">
        <v>94</v>
      </c>
      <c r="G45" s="203">
        <v>1</v>
      </c>
      <c r="H45" s="203" t="s">
        <v>94</v>
      </c>
      <c r="I45" s="204">
        <v>5</v>
      </c>
      <c r="J45" s="204" t="s">
        <v>275</v>
      </c>
    </row>
    <row r="46" spans="1:10">
      <c r="A46" t="s">
        <v>294</v>
      </c>
      <c r="B46" s="201">
        <v>41828</v>
      </c>
      <c r="C46" s="202">
        <v>12.18</v>
      </c>
      <c r="D46" s="202">
        <v>10.01</v>
      </c>
      <c r="E46" s="203">
        <v>7</v>
      </c>
      <c r="F46" s="203" t="s">
        <v>94</v>
      </c>
      <c r="G46" s="203">
        <v>1</v>
      </c>
      <c r="H46" s="203" t="s">
        <v>94</v>
      </c>
      <c r="I46" s="204">
        <v>2</v>
      </c>
      <c r="J46" s="204" t="s">
        <v>275</v>
      </c>
    </row>
    <row r="47" spans="1:10">
      <c r="A47" t="s">
        <v>294</v>
      </c>
      <c r="B47" s="201">
        <v>41835</v>
      </c>
      <c r="C47" s="202">
        <v>6.6</v>
      </c>
      <c r="D47" s="202">
        <v>6.78</v>
      </c>
      <c r="E47" s="203">
        <v>400</v>
      </c>
      <c r="F47" s="203" t="s">
        <v>94</v>
      </c>
      <c r="G47" s="203">
        <v>4</v>
      </c>
      <c r="H47" s="203" t="s">
        <v>94</v>
      </c>
      <c r="I47" s="204">
        <v>4</v>
      </c>
      <c r="J47" s="204" t="s">
        <v>276</v>
      </c>
    </row>
    <row r="48" spans="1:10">
      <c r="A48" t="s">
        <v>294</v>
      </c>
      <c r="B48" s="201">
        <v>41843</v>
      </c>
      <c r="C48" s="202">
        <v>7.53</v>
      </c>
      <c r="D48" s="202">
        <v>7.9</v>
      </c>
      <c r="E48" s="203">
        <v>5</v>
      </c>
      <c r="F48" s="203" t="s">
        <v>94</v>
      </c>
      <c r="G48" s="203">
        <v>1</v>
      </c>
      <c r="H48" s="203" t="s">
        <v>94</v>
      </c>
      <c r="I48" s="204">
        <v>4</v>
      </c>
      <c r="J48" s="204" t="s">
        <v>275</v>
      </c>
    </row>
    <row r="49" spans="1:10">
      <c r="A49" t="s">
        <v>294</v>
      </c>
      <c r="B49" s="201">
        <v>41850</v>
      </c>
      <c r="C49" s="202">
        <v>6.21</v>
      </c>
      <c r="D49" s="202">
        <v>6.06</v>
      </c>
      <c r="E49" s="203">
        <v>5</v>
      </c>
      <c r="F49" s="203" t="s">
        <v>94</v>
      </c>
      <c r="G49" s="203">
        <v>1</v>
      </c>
      <c r="H49" s="203" t="s">
        <v>94</v>
      </c>
      <c r="I49" s="204">
        <v>6</v>
      </c>
      <c r="J49" s="204" t="s">
        <v>275</v>
      </c>
    </row>
    <row r="50" spans="1:10">
      <c r="A50" t="s">
        <v>294</v>
      </c>
      <c r="B50" s="201">
        <v>41857</v>
      </c>
      <c r="C50" s="202">
        <v>9.51</v>
      </c>
      <c r="D50" s="202">
        <v>9.07</v>
      </c>
      <c r="E50" s="203">
        <v>1</v>
      </c>
      <c r="F50" s="203" t="s">
        <v>94</v>
      </c>
      <c r="G50" s="203">
        <v>1</v>
      </c>
      <c r="H50" s="203" t="s">
        <v>94</v>
      </c>
      <c r="I50" s="204">
        <v>2.5</v>
      </c>
      <c r="J50" s="204" t="s">
        <v>275</v>
      </c>
    </row>
    <row r="51" spans="1:10">
      <c r="A51" t="s">
        <v>294</v>
      </c>
      <c r="B51" s="201">
        <v>41864</v>
      </c>
      <c r="C51" s="202">
        <v>5.98</v>
      </c>
      <c r="D51" s="202">
        <v>6.26</v>
      </c>
      <c r="E51" s="203">
        <v>4</v>
      </c>
      <c r="F51" s="203" t="s">
        <v>94</v>
      </c>
      <c r="G51" s="203">
        <v>2</v>
      </c>
      <c r="H51" s="203" t="s">
        <v>94</v>
      </c>
      <c r="I51" s="204">
        <v>2.5</v>
      </c>
      <c r="J51" s="204" t="s">
        <v>276</v>
      </c>
    </row>
    <row r="52" spans="1:10">
      <c r="A52" t="s">
        <v>294</v>
      </c>
      <c r="B52" s="201">
        <v>41871</v>
      </c>
      <c r="C52" s="202">
        <v>9.81</v>
      </c>
      <c r="D52" s="202">
        <v>8.23</v>
      </c>
      <c r="E52" s="203">
        <v>58</v>
      </c>
      <c r="F52" s="203" t="s">
        <v>94</v>
      </c>
      <c r="G52" s="203">
        <v>1</v>
      </c>
      <c r="H52" s="203" t="s">
        <v>94</v>
      </c>
      <c r="I52" s="204">
        <v>3.5</v>
      </c>
      <c r="J52" s="204" t="s">
        <v>275</v>
      </c>
    </row>
    <row r="53" spans="1:10">
      <c r="A53" t="s">
        <v>294</v>
      </c>
      <c r="B53" s="201">
        <v>41878</v>
      </c>
      <c r="C53" s="202">
        <v>7.75</v>
      </c>
      <c r="D53" s="202">
        <v>7.66</v>
      </c>
      <c r="E53" s="203">
        <v>3</v>
      </c>
      <c r="F53" s="203" t="s">
        <v>94</v>
      </c>
      <c r="G53" s="203">
        <v>1</v>
      </c>
      <c r="H53" s="203" t="s">
        <v>94</v>
      </c>
      <c r="I53" s="204">
        <v>8</v>
      </c>
      <c r="J53" s="204" t="s">
        <v>275</v>
      </c>
    </row>
    <row r="54" spans="1:10">
      <c r="A54" t="s">
        <v>294</v>
      </c>
      <c r="B54" s="201">
        <v>41892</v>
      </c>
      <c r="C54" s="202">
        <v>5.86</v>
      </c>
      <c r="D54" s="202">
        <v>5.88</v>
      </c>
      <c r="E54" s="203">
        <v>1</v>
      </c>
      <c r="F54" s="203" t="s">
        <v>94</v>
      </c>
      <c r="G54" s="203">
        <v>1</v>
      </c>
      <c r="H54" s="203" t="s">
        <v>94</v>
      </c>
      <c r="I54" s="204">
        <v>4</v>
      </c>
      <c r="J54" s="204" t="s">
        <v>275</v>
      </c>
    </row>
    <row r="55" spans="1:10">
      <c r="A55" t="s">
        <v>294</v>
      </c>
      <c r="B55" s="201">
        <v>41899</v>
      </c>
      <c r="C55" s="202">
        <v>6.84</v>
      </c>
      <c r="D55" s="202">
        <v>6.69</v>
      </c>
      <c r="E55" s="203">
        <v>4</v>
      </c>
      <c r="F55" s="203" t="s">
        <v>94</v>
      </c>
      <c r="G55" s="203">
        <v>4</v>
      </c>
      <c r="H55" s="203" t="s">
        <v>94</v>
      </c>
      <c r="I55" s="204">
        <v>10</v>
      </c>
      <c r="J55" s="204" t="s">
        <v>276</v>
      </c>
    </row>
    <row r="56" spans="1:10">
      <c r="A56" t="s">
        <v>294</v>
      </c>
      <c r="B56" s="201">
        <v>41906</v>
      </c>
      <c r="C56" s="202">
        <v>5.73</v>
      </c>
      <c r="D56" s="202">
        <v>5.77</v>
      </c>
      <c r="E56" s="203">
        <v>1</v>
      </c>
      <c r="F56" s="203" t="s">
        <v>94</v>
      </c>
      <c r="G56" s="203">
        <v>1</v>
      </c>
      <c r="H56" s="203" t="s">
        <v>94</v>
      </c>
      <c r="I56" s="204">
        <v>6</v>
      </c>
      <c r="J56" s="204" t="s">
        <v>275</v>
      </c>
    </row>
    <row r="57" spans="1:10">
      <c r="A57" t="s">
        <v>294</v>
      </c>
      <c r="B57" s="201">
        <v>41913</v>
      </c>
      <c r="C57" s="202">
        <v>5.91</v>
      </c>
      <c r="D57" s="202">
        <v>6.08</v>
      </c>
      <c r="E57" s="203">
        <v>1</v>
      </c>
      <c r="F57" s="203" t="s">
        <v>94</v>
      </c>
      <c r="G57" s="203">
        <v>1</v>
      </c>
      <c r="H57" s="203" t="s">
        <v>94</v>
      </c>
      <c r="I57" s="204">
        <v>12</v>
      </c>
      <c r="J57" s="204" t="s">
        <v>275</v>
      </c>
    </row>
    <row r="58" spans="1:10">
      <c r="A58" t="s">
        <v>294</v>
      </c>
      <c r="B58" s="201">
        <v>41956</v>
      </c>
      <c r="C58" s="202">
        <v>7.52</v>
      </c>
      <c r="D58" s="202">
        <v>7.69</v>
      </c>
      <c r="E58" s="203">
        <v>1</v>
      </c>
      <c r="F58" s="203" t="s">
        <v>94</v>
      </c>
      <c r="G58" s="203">
        <v>2</v>
      </c>
      <c r="H58" s="203" t="s">
        <v>94</v>
      </c>
      <c r="I58" s="204">
        <v>6.5</v>
      </c>
      <c r="J58" s="204" t="s">
        <v>275</v>
      </c>
    </row>
    <row r="59" spans="1:10">
      <c r="A59" t="s">
        <v>294</v>
      </c>
      <c r="B59" s="201">
        <v>41977</v>
      </c>
      <c r="C59" s="202">
        <v>7.59</v>
      </c>
      <c r="D59" s="202">
        <v>8.57</v>
      </c>
      <c r="E59" s="203">
        <v>1</v>
      </c>
      <c r="F59" s="203" t="s">
        <v>94</v>
      </c>
      <c r="G59" s="203">
        <v>1</v>
      </c>
      <c r="H59" s="203" t="s">
        <v>94</v>
      </c>
      <c r="I59" s="204">
        <v>4</v>
      </c>
      <c r="J59" s="204" t="s">
        <v>275</v>
      </c>
    </row>
    <row r="60" spans="1:10">
      <c r="A60" t="s">
        <v>294</v>
      </c>
      <c r="B60" s="201">
        <v>42011</v>
      </c>
      <c r="C60" s="202" t="s">
        <v>94</v>
      </c>
      <c r="D60" s="202" t="s">
        <v>94</v>
      </c>
      <c r="E60" s="203" t="s">
        <v>94</v>
      </c>
      <c r="F60" s="203" t="s">
        <v>94</v>
      </c>
      <c r="G60" s="203" t="s">
        <v>94</v>
      </c>
      <c r="H60" s="203" t="s">
        <v>94</v>
      </c>
      <c r="I60" s="204" t="s">
        <v>94</v>
      </c>
      <c r="J60" s="204" t="s">
        <v>94</v>
      </c>
    </row>
    <row r="61" spans="1:10">
      <c r="A61" t="s">
        <v>294</v>
      </c>
      <c r="B61" s="201">
        <v>42039</v>
      </c>
      <c r="C61" s="202">
        <v>11.51</v>
      </c>
      <c r="D61" s="202">
        <v>11.4</v>
      </c>
      <c r="E61" s="203">
        <v>5</v>
      </c>
      <c r="F61" s="203" t="s">
        <v>94</v>
      </c>
      <c r="G61" s="203">
        <v>2</v>
      </c>
      <c r="H61" s="203" t="s">
        <v>94</v>
      </c>
      <c r="I61" s="204">
        <v>5</v>
      </c>
      <c r="J61" s="204" t="s">
        <v>275</v>
      </c>
    </row>
    <row r="62" spans="1:10">
      <c r="A62" t="s">
        <v>294</v>
      </c>
      <c r="B62" s="201">
        <v>42082</v>
      </c>
      <c r="C62" s="202">
        <v>12.95</v>
      </c>
      <c r="D62" s="202">
        <v>12.72</v>
      </c>
      <c r="E62" s="203">
        <v>1</v>
      </c>
      <c r="F62" s="203" t="s">
        <v>94</v>
      </c>
      <c r="G62" s="203">
        <v>1</v>
      </c>
      <c r="H62" s="203" t="s">
        <v>94</v>
      </c>
      <c r="I62" s="204">
        <v>3.5</v>
      </c>
      <c r="J62" s="204" t="s">
        <v>275</v>
      </c>
    </row>
    <row r="63" spans="1:10">
      <c r="A63" t="s">
        <v>294</v>
      </c>
      <c r="B63" s="201">
        <v>42102</v>
      </c>
      <c r="C63" s="202" t="s">
        <v>94</v>
      </c>
      <c r="D63" s="202" t="s">
        <v>94</v>
      </c>
      <c r="E63" s="203" t="s">
        <v>94</v>
      </c>
      <c r="F63" s="203" t="s">
        <v>94</v>
      </c>
      <c r="G63" s="203" t="s">
        <v>94</v>
      </c>
      <c r="H63" s="203" t="s">
        <v>94</v>
      </c>
      <c r="I63" s="204" t="s">
        <v>94</v>
      </c>
      <c r="J63" s="204" t="s">
        <v>275</v>
      </c>
    </row>
    <row r="64" spans="1:10">
      <c r="A64" t="s">
        <v>294</v>
      </c>
      <c r="B64" s="201">
        <v>42144</v>
      </c>
      <c r="C64" s="202">
        <v>8.48</v>
      </c>
      <c r="D64" s="202">
        <v>8.5299999999999994</v>
      </c>
      <c r="E64" s="203">
        <v>1</v>
      </c>
      <c r="F64" s="203" t="s">
        <v>94</v>
      </c>
      <c r="G64" s="203">
        <v>1</v>
      </c>
      <c r="H64" s="203" t="s">
        <v>94</v>
      </c>
      <c r="I64" s="204">
        <v>3</v>
      </c>
      <c r="J64" s="204" t="s">
        <v>275</v>
      </c>
    </row>
    <row r="65" spans="1:10">
      <c r="A65" t="s">
        <v>294</v>
      </c>
      <c r="B65" s="201">
        <v>42158</v>
      </c>
      <c r="C65" s="202">
        <v>10.57</v>
      </c>
      <c r="D65" s="202">
        <v>9.5399999999999991</v>
      </c>
      <c r="E65" s="203">
        <v>6</v>
      </c>
      <c r="F65" s="203" t="s">
        <v>94</v>
      </c>
      <c r="G65" s="203">
        <v>2</v>
      </c>
      <c r="H65" s="203" t="s">
        <v>94</v>
      </c>
      <c r="I65" s="204">
        <v>3</v>
      </c>
      <c r="J65" s="204" t="s">
        <v>276</v>
      </c>
    </row>
    <row r="66" spans="1:10">
      <c r="A66" t="s">
        <v>294</v>
      </c>
      <c r="B66" s="201">
        <v>42164</v>
      </c>
      <c r="C66" s="202">
        <v>6.02</v>
      </c>
      <c r="D66" s="202">
        <v>9.64</v>
      </c>
      <c r="E66" s="203">
        <v>2</v>
      </c>
      <c r="F66" s="203" t="s">
        <v>94</v>
      </c>
      <c r="G66" s="203">
        <v>1</v>
      </c>
      <c r="H66" s="203" t="s">
        <v>94</v>
      </c>
      <c r="I66" s="204">
        <v>2</v>
      </c>
      <c r="J66" s="204" t="s">
        <v>275</v>
      </c>
    </row>
    <row r="67" spans="1:10">
      <c r="A67" t="s">
        <v>294</v>
      </c>
      <c r="B67" s="201">
        <v>42172</v>
      </c>
      <c r="C67" s="202">
        <v>8.7100000000000009</v>
      </c>
      <c r="D67" s="202">
        <v>8.0299999999999994</v>
      </c>
      <c r="E67" s="203">
        <v>4</v>
      </c>
      <c r="F67" s="203" t="s">
        <v>94</v>
      </c>
      <c r="G67" s="203">
        <v>2</v>
      </c>
      <c r="H67" s="203" t="s">
        <v>94</v>
      </c>
      <c r="I67" s="204">
        <v>2.5</v>
      </c>
      <c r="J67" s="204" t="s">
        <v>276</v>
      </c>
    </row>
    <row r="68" spans="1:10">
      <c r="A68" t="s">
        <v>294</v>
      </c>
      <c r="B68" s="201">
        <v>42179</v>
      </c>
      <c r="C68" s="202">
        <v>9.02</v>
      </c>
      <c r="D68" s="202">
        <v>8.66</v>
      </c>
      <c r="E68" s="203">
        <v>4</v>
      </c>
      <c r="F68" s="203" t="s">
        <v>94</v>
      </c>
      <c r="G68" s="203">
        <v>2</v>
      </c>
      <c r="H68" s="203" t="s">
        <v>94</v>
      </c>
      <c r="I68" s="204">
        <v>3</v>
      </c>
      <c r="J68" s="204" t="s">
        <v>276</v>
      </c>
    </row>
    <row r="69" spans="1:10">
      <c r="A69" t="s">
        <v>294</v>
      </c>
      <c r="B69" s="201">
        <v>42186</v>
      </c>
      <c r="C69" s="202">
        <v>10.89</v>
      </c>
      <c r="D69" s="202">
        <v>9.59</v>
      </c>
      <c r="E69" s="203">
        <v>4</v>
      </c>
      <c r="F69" s="203" t="s">
        <v>94</v>
      </c>
      <c r="G69" s="203">
        <v>2</v>
      </c>
      <c r="H69" s="203" t="s">
        <v>94</v>
      </c>
      <c r="I69" s="204">
        <v>1.5</v>
      </c>
      <c r="J69" s="204" t="s">
        <v>276</v>
      </c>
    </row>
    <row r="70" spans="1:10">
      <c r="A70" t="s">
        <v>294</v>
      </c>
      <c r="B70" s="201">
        <v>42200</v>
      </c>
      <c r="C70" s="202">
        <v>8.6300000000000008</v>
      </c>
      <c r="D70" s="202">
        <v>7.62</v>
      </c>
      <c r="E70" s="203">
        <v>5</v>
      </c>
      <c r="F70" s="203" t="s">
        <v>94</v>
      </c>
      <c r="G70" s="203">
        <v>1</v>
      </c>
      <c r="H70" s="203" t="s">
        <v>94</v>
      </c>
      <c r="I70" s="204">
        <v>2.5</v>
      </c>
      <c r="J70" s="204" t="s">
        <v>275</v>
      </c>
    </row>
    <row r="71" spans="1:10">
      <c r="A71" t="s">
        <v>294</v>
      </c>
      <c r="B71" s="201">
        <v>42207</v>
      </c>
      <c r="C71" s="202">
        <v>9.0299999999999994</v>
      </c>
      <c r="D71" s="202">
        <v>8.07</v>
      </c>
      <c r="E71" s="203">
        <v>2</v>
      </c>
      <c r="F71" s="203" t="s">
        <v>94</v>
      </c>
      <c r="G71" s="203">
        <v>1</v>
      </c>
      <c r="H71" s="203" t="s">
        <v>94</v>
      </c>
      <c r="I71" s="204">
        <v>3</v>
      </c>
      <c r="J71" s="204" t="s">
        <v>275</v>
      </c>
    </row>
    <row r="72" spans="1:10">
      <c r="A72" t="s">
        <v>294</v>
      </c>
      <c r="B72" s="201">
        <v>42214</v>
      </c>
      <c r="C72" s="202">
        <v>8.76</v>
      </c>
      <c r="D72" s="202">
        <v>7.18</v>
      </c>
      <c r="E72" s="203">
        <v>1</v>
      </c>
      <c r="F72" s="203" t="s">
        <v>94</v>
      </c>
      <c r="G72" s="203">
        <v>1</v>
      </c>
      <c r="H72" s="203" t="s">
        <v>94</v>
      </c>
      <c r="I72" s="204">
        <v>3</v>
      </c>
      <c r="J72" s="204" t="s">
        <v>275</v>
      </c>
    </row>
    <row r="73" spans="1:10">
      <c r="A73" t="s">
        <v>294</v>
      </c>
      <c r="B73" s="201">
        <v>42221</v>
      </c>
      <c r="C73" s="202">
        <v>7.52</v>
      </c>
      <c r="D73" s="202">
        <v>7.46</v>
      </c>
      <c r="E73" s="203">
        <v>1</v>
      </c>
      <c r="F73" s="203" t="s">
        <v>94</v>
      </c>
      <c r="G73" s="203">
        <v>1</v>
      </c>
      <c r="H73" s="203" t="s">
        <v>94</v>
      </c>
      <c r="I73" s="204">
        <v>4</v>
      </c>
      <c r="J73" s="204" t="s">
        <v>275</v>
      </c>
    </row>
    <row r="74" spans="1:10">
      <c r="A74" t="s">
        <v>294</v>
      </c>
      <c r="B74" s="201">
        <v>42227</v>
      </c>
      <c r="C74" s="202">
        <v>8.08</v>
      </c>
      <c r="D74" s="202">
        <v>7.66</v>
      </c>
      <c r="E74" s="203">
        <v>8</v>
      </c>
      <c r="F74" s="203" t="s">
        <v>94</v>
      </c>
      <c r="G74" s="203">
        <v>2</v>
      </c>
      <c r="H74" s="203" t="s">
        <v>94</v>
      </c>
      <c r="I74" s="204">
        <v>3</v>
      </c>
      <c r="J74" s="204" t="s">
        <v>276</v>
      </c>
    </row>
    <row r="75" spans="1:10">
      <c r="A75" t="s">
        <v>294</v>
      </c>
      <c r="B75" s="201">
        <v>42235</v>
      </c>
      <c r="C75" s="202">
        <v>6.55</v>
      </c>
      <c r="D75" s="202">
        <v>6.69</v>
      </c>
      <c r="E75" s="203">
        <v>2</v>
      </c>
      <c r="F75" s="203" t="s">
        <v>94</v>
      </c>
      <c r="G75" s="203">
        <v>1</v>
      </c>
      <c r="H75" s="203" t="s">
        <v>94</v>
      </c>
      <c r="I75" s="204">
        <v>3.5</v>
      </c>
      <c r="J75" s="204" t="s">
        <v>275</v>
      </c>
    </row>
    <row r="76" spans="1:10">
      <c r="A76" t="s">
        <v>294</v>
      </c>
      <c r="B76" s="201">
        <v>42242</v>
      </c>
      <c r="C76" s="202">
        <v>7.41</v>
      </c>
      <c r="D76" s="202">
        <v>7.49</v>
      </c>
      <c r="E76" s="203">
        <v>1</v>
      </c>
      <c r="F76" s="203" t="s">
        <v>94</v>
      </c>
      <c r="G76" s="203">
        <v>1</v>
      </c>
      <c r="H76" s="203" t="s">
        <v>94</v>
      </c>
      <c r="I76" s="204">
        <v>2</v>
      </c>
      <c r="J76" s="204" t="s">
        <v>275</v>
      </c>
    </row>
    <row r="77" spans="1:10">
      <c r="A77" t="s">
        <v>294</v>
      </c>
      <c r="B77" s="201">
        <v>42249</v>
      </c>
      <c r="C77" s="202">
        <v>5.54</v>
      </c>
      <c r="D77" s="202">
        <v>5.38</v>
      </c>
      <c r="E77" s="203">
        <v>1</v>
      </c>
      <c r="F77" s="203" t="s">
        <v>94</v>
      </c>
      <c r="G77" s="203">
        <v>1</v>
      </c>
      <c r="H77" s="203" t="s">
        <v>94</v>
      </c>
      <c r="I77" s="204">
        <v>4</v>
      </c>
      <c r="J77" s="204" t="s">
        <v>275</v>
      </c>
    </row>
    <row r="78" spans="1:10">
      <c r="A78" t="s">
        <v>294</v>
      </c>
      <c r="B78" s="201">
        <v>42263</v>
      </c>
      <c r="C78" s="202">
        <v>6.44</v>
      </c>
      <c r="D78" s="202">
        <v>6.31</v>
      </c>
      <c r="E78" s="203">
        <v>1</v>
      </c>
      <c r="F78" s="203" t="s">
        <v>94</v>
      </c>
      <c r="G78" s="203">
        <v>1</v>
      </c>
      <c r="H78" s="203" t="s">
        <v>94</v>
      </c>
      <c r="I78" s="204">
        <v>4</v>
      </c>
      <c r="J78" s="204" t="s">
        <v>275</v>
      </c>
    </row>
    <row r="79" spans="1:10">
      <c r="A79" t="s">
        <v>294</v>
      </c>
      <c r="B79" s="201">
        <v>42270</v>
      </c>
      <c r="C79" s="202">
        <v>7.96</v>
      </c>
      <c r="D79" s="202">
        <v>6</v>
      </c>
      <c r="E79" s="203">
        <v>1</v>
      </c>
      <c r="F79" s="203" t="s">
        <v>94</v>
      </c>
      <c r="G79" s="203">
        <v>1</v>
      </c>
      <c r="H79" s="203" t="s">
        <v>94</v>
      </c>
      <c r="I79" s="204">
        <v>3.5</v>
      </c>
      <c r="J79" s="204" t="s">
        <v>275</v>
      </c>
    </row>
    <row r="80" spans="1:10">
      <c r="A80" t="s">
        <v>294</v>
      </c>
      <c r="B80" s="201">
        <v>42284</v>
      </c>
      <c r="C80" s="202">
        <v>7.73</v>
      </c>
      <c r="D80" s="202">
        <v>6.97</v>
      </c>
      <c r="E80" s="203">
        <v>2</v>
      </c>
      <c r="F80" s="203" t="s">
        <v>94</v>
      </c>
      <c r="G80" s="203">
        <v>1</v>
      </c>
      <c r="H80" s="203" t="s">
        <v>94</v>
      </c>
      <c r="I80" s="204">
        <v>4</v>
      </c>
      <c r="J80" s="204" t="s">
        <v>275</v>
      </c>
    </row>
    <row r="81" spans="1:10">
      <c r="A81" t="s">
        <v>294</v>
      </c>
      <c r="B81" s="201">
        <v>42298</v>
      </c>
      <c r="C81" s="202">
        <v>8.9</v>
      </c>
      <c r="D81" s="202">
        <v>8.68</v>
      </c>
      <c r="E81" s="203">
        <v>1</v>
      </c>
      <c r="F81" s="203" t="s">
        <v>94</v>
      </c>
      <c r="G81" s="203">
        <v>1</v>
      </c>
      <c r="H81" s="203" t="s">
        <v>94</v>
      </c>
      <c r="I81" s="204">
        <v>4</v>
      </c>
      <c r="J81" s="204" t="s">
        <v>275</v>
      </c>
    </row>
    <row r="82" spans="1:10">
      <c r="A82" t="s">
        <v>294</v>
      </c>
      <c r="B82" s="201">
        <v>42305</v>
      </c>
      <c r="C82" s="202" t="s">
        <v>94</v>
      </c>
      <c r="D82" s="202" t="s">
        <v>94</v>
      </c>
      <c r="E82" s="203" t="s">
        <v>94</v>
      </c>
      <c r="F82" s="203" t="s">
        <v>94</v>
      </c>
      <c r="G82" s="203" t="s">
        <v>94</v>
      </c>
      <c r="H82" s="203" t="s">
        <v>94</v>
      </c>
      <c r="I82" s="204" t="s">
        <v>94</v>
      </c>
      <c r="J82" s="204" t="s">
        <v>275</v>
      </c>
    </row>
    <row r="83" spans="1:10">
      <c r="A83" t="s">
        <v>294</v>
      </c>
      <c r="B83" s="201">
        <v>42317</v>
      </c>
      <c r="C83" s="202">
        <v>6.45</v>
      </c>
      <c r="D83" s="202">
        <v>6.67</v>
      </c>
      <c r="E83" s="203">
        <v>1</v>
      </c>
      <c r="F83" s="203" t="s">
        <v>94</v>
      </c>
      <c r="G83" s="203">
        <v>1</v>
      </c>
      <c r="H83" s="203" t="s">
        <v>94</v>
      </c>
      <c r="I83" s="204">
        <v>6</v>
      </c>
      <c r="J83" s="204" t="s">
        <v>275</v>
      </c>
    </row>
    <row r="84" spans="1:10">
      <c r="A84" t="s">
        <v>294</v>
      </c>
      <c r="B84" s="201">
        <v>42341</v>
      </c>
      <c r="C84" s="202" t="s">
        <v>94</v>
      </c>
      <c r="D84" s="202" t="s">
        <v>94</v>
      </c>
      <c r="E84" s="203" t="s">
        <v>94</v>
      </c>
      <c r="F84" s="203" t="s">
        <v>94</v>
      </c>
      <c r="G84" s="203" t="s">
        <v>94</v>
      </c>
      <c r="H84" s="203" t="s">
        <v>94</v>
      </c>
      <c r="I84" s="204" t="s">
        <v>94</v>
      </c>
      <c r="J84" s="204" t="s">
        <v>276</v>
      </c>
    </row>
    <row r="85" spans="1:10">
      <c r="A85" t="s">
        <v>294</v>
      </c>
      <c r="B85" s="201">
        <v>42380</v>
      </c>
      <c r="C85" s="202" t="s">
        <v>94</v>
      </c>
      <c r="D85" s="202" t="s">
        <v>94</v>
      </c>
      <c r="E85" s="203" t="s">
        <v>94</v>
      </c>
      <c r="F85" s="203" t="s">
        <v>94</v>
      </c>
      <c r="G85" s="203" t="s">
        <v>94</v>
      </c>
      <c r="H85" s="203" t="s">
        <v>94</v>
      </c>
      <c r="I85" s="204" t="s">
        <v>94</v>
      </c>
      <c r="J85" s="204" t="s">
        <v>94</v>
      </c>
    </row>
    <row r="86" spans="1:10">
      <c r="A86" t="s">
        <v>294</v>
      </c>
      <c r="B86" s="201">
        <v>42403</v>
      </c>
      <c r="C86" s="202" t="s">
        <v>94</v>
      </c>
      <c r="D86" s="202" t="s">
        <v>94</v>
      </c>
      <c r="E86" s="203" t="s">
        <v>94</v>
      </c>
      <c r="F86" s="203" t="s">
        <v>94</v>
      </c>
      <c r="G86" s="203" t="s">
        <v>94</v>
      </c>
      <c r="H86" s="203" t="s">
        <v>94</v>
      </c>
      <c r="I86" s="204" t="s">
        <v>94</v>
      </c>
      <c r="J86" s="204" t="s">
        <v>94</v>
      </c>
    </row>
    <row r="87" spans="1:10">
      <c r="A87" t="s">
        <v>294</v>
      </c>
      <c r="B87" s="201">
        <v>42444</v>
      </c>
      <c r="C87" s="202">
        <v>10.01</v>
      </c>
      <c r="D87" s="202">
        <v>10.130000000000001</v>
      </c>
      <c r="E87" s="203">
        <v>8</v>
      </c>
      <c r="F87" s="203" t="s">
        <v>94</v>
      </c>
      <c r="G87" s="203">
        <v>6</v>
      </c>
      <c r="H87" s="203" t="s">
        <v>94</v>
      </c>
      <c r="I87" s="204">
        <v>3.5</v>
      </c>
      <c r="J87" s="204" t="s">
        <v>94</v>
      </c>
    </row>
    <row r="88" spans="1:10">
      <c r="A88" t="s">
        <v>294</v>
      </c>
      <c r="B88" s="201">
        <v>42507</v>
      </c>
      <c r="C88" s="202">
        <v>11.53</v>
      </c>
      <c r="D88" s="202">
        <v>10.71</v>
      </c>
      <c r="E88" s="203">
        <v>3</v>
      </c>
      <c r="F88" s="203" t="s">
        <v>94</v>
      </c>
      <c r="G88" s="203">
        <v>1</v>
      </c>
      <c r="H88" s="203" t="s">
        <v>94</v>
      </c>
      <c r="I88" s="204">
        <v>3</v>
      </c>
      <c r="J88" s="204" t="s">
        <v>94</v>
      </c>
    </row>
    <row r="89" spans="1:10">
      <c r="A89" t="s">
        <v>294</v>
      </c>
      <c r="B89" s="201">
        <v>42514</v>
      </c>
      <c r="C89" s="202">
        <v>14.2</v>
      </c>
      <c r="D89" s="202" t="s">
        <v>94</v>
      </c>
      <c r="E89" s="203">
        <v>4</v>
      </c>
      <c r="F89" s="203" t="s">
        <v>94</v>
      </c>
      <c r="G89" s="203">
        <v>2</v>
      </c>
      <c r="H89" s="203" t="s">
        <v>94</v>
      </c>
      <c r="I89" s="204">
        <v>2.5</v>
      </c>
      <c r="J89" s="204" t="s">
        <v>94</v>
      </c>
    </row>
    <row r="90" spans="1:10">
      <c r="A90" t="s">
        <v>294</v>
      </c>
      <c r="B90" s="201">
        <v>42522</v>
      </c>
      <c r="C90" s="202">
        <v>14.45</v>
      </c>
      <c r="D90" s="202" t="s">
        <v>94</v>
      </c>
      <c r="E90" s="203">
        <v>4</v>
      </c>
      <c r="F90" s="203" t="s">
        <v>94</v>
      </c>
      <c r="G90" s="203">
        <v>2</v>
      </c>
      <c r="H90" s="203" t="s">
        <v>94</v>
      </c>
      <c r="I90" s="204">
        <v>2.5</v>
      </c>
      <c r="J90" s="204" t="s">
        <v>94</v>
      </c>
    </row>
    <row r="91" spans="1:10">
      <c r="A91" t="s">
        <v>294</v>
      </c>
      <c r="B91" s="201">
        <v>42528</v>
      </c>
      <c r="C91" s="202">
        <v>13.94</v>
      </c>
      <c r="D91" s="202" t="s">
        <v>94</v>
      </c>
      <c r="E91" s="203">
        <v>3</v>
      </c>
      <c r="F91" s="203" t="s">
        <v>94</v>
      </c>
      <c r="G91" s="203">
        <v>2</v>
      </c>
      <c r="H91" s="203" t="s">
        <v>94</v>
      </c>
      <c r="I91" s="204">
        <v>3</v>
      </c>
      <c r="J91" s="204" t="s">
        <v>94</v>
      </c>
    </row>
    <row r="92" spans="1:10">
      <c r="A92" t="s">
        <v>294</v>
      </c>
      <c r="B92" s="201">
        <v>42535</v>
      </c>
      <c r="C92" s="202">
        <v>9.08</v>
      </c>
      <c r="D92" s="202" t="s">
        <v>94</v>
      </c>
      <c r="E92" s="203">
        <v>1</v>
      </c>
      <c r="F92" s="203" t="s">
        <v>94</v>
      </c>
      <c r="G92" s="203">
        <v>1</v>
      </c>
      <c r="H92" s="203" t="s">
        <v>94</v>
      </c>
      <c r="I92" s="204">
        <v>2.5</v>
      </c>
      <c r="J92" s="204" t="s">
        <v>94</v>
      </c>
    </row>
    <row r="93" spans="1:10">
      <c r="A93" t="s">
        <v>294</v>
      </c>
      <c r="B93" s="201">
        <v>42542</v>
      </c>
      <c r="C93" s="202">
        <v>14.01</v>
      </c>
      <c r="D93" s="202">
        <v>11.97</v>
      </c>
      <c r="E93" s="203">
        <v>1</v>
      </c>
      <c r="F93" s="203" t="s">
        <v>94</v>
      </c>
      <c r="G93" s="203">
        <v>1</v>
      </c>
      <c r="H93" s="203" t="s">
        <v>94</v>
      </c>
      <c r="I93" s="204">
        <v>2.5</v>
      </c>
      <c r="J93" s="204" t="s">
        <v>94</v>
      </c>
    </row>
    <row r="94" spans="1:10">
      <c r="A94" t="s">
        <v>294</v>
      </c>
      <c r="B94" s="201">
        <v>42549</v>
      </c>
      <c r="C94" s="202">
        <v>10.050000000000001</v>
      </c>
      <c r="D94" s="202">
        <v>8.43</v>
      </c>
      <c r="E94" s="203">
        <v>4</v>
      </c>
      <c r="F94" s="203" t="s">
        <v>94</v>
      </c>
      <c r="G94" s="203">
        <v>2</v>
      </c>
      <c r="H94" s="203" t="s">
        <v>94</v>
      </c>
      <c r="I94" s="204">
        <v>3</v>
      </c>
      <c r="J94" s="204" t="s">
        <v>94</v>
      </c>
    </row>
    <row r="95" spans="1:10">
      <c r="A95" t="s">
        <v>294</v>
      </c>
      <c r="B95" s="201">
        <v>42557</v>
      </c>
      <c r="C95" s="202">
        <v>7.84</v>
      </c>
      <c r="D95" s="202">
        <v>7.41</v>
      </c>
      <c r="E95" s="203">
        <v>69</v>
      </c>
      <c r="F95" s="203" t="s">
        <v>94</v>
      </c>
      <c r="G95" s="203">
        <v>2</v>
      </c>
      <c r="H95" s="203" t="s">
        <v>94</v>
      </c>
      <c r="I95" s="204">
        <v>5</v>
      </c>
      <c r="J95" s="204" t="s">
        <v>94</v>
      </c>
    </row>
    <row r="96" spans="1:10">
      <c r="A96" t="s">
        <v>294</v>
      </c>
      <c r="B96" s="201">
        <v>42563</v>
      </c>
      <c r="C96" s="202">
        <v>10.58</v>
      </c>
      <c r="D96" s="202">
        <v>7.59</v>
      </c>
      <c r="E96" s="203">
        <v>2</v>
      </c>
      <c r="F96" s="203" t="s">
        <v>94</v>
      </c>
      <c r="G96" s="203">
        <v>1</v>
      </c>
      <c r="H96" s="203" t="s">
        <v>94</v>
      </c>
      <c r="I96" s="204">
        <v>2</v>
      </c>
      <c r="J96" s="204" t="s">
        <v>94</v>
      </c>
    </row>
    <row r="97" spans="1:10">
      <c r="A97" t="s">
        <v>294</v>
      </c>
      <c r="B97" s="201">
        <v>42570</v>
      </c>
      <c r="C97" s="202">
        <v>5.58</v>
      </c>
      <c r="D97" s="202">
        <v>5.31</v>
      </c>
      <c r="E97" s="203">
        <v>8</v>
      </c>
      <c r="F97" s="203" t="s">
        <v>94</v>
      </c>
      <c r="G97" s="203">
        <v>2</v>
      </c>
      <c r="H97" s="203" t="s">
        <v>94</v>
      </c>
      <c r="I97" s="204">
        <v>4</v>
      </c>
      <c r="J97" s="204" t="s">
        <v>94</v>
      </c>
    </row>
    <row r="98" spans="1:10">
      <c r="A98" t="s">
        <v>294</v>
      </c>
      <c r="B98" s="201">
        <v>42584</v>
      </c>
      <c r="C98" s="202">
        <v>5.69</v>
      </c>
      <c r="D98" s="202">
        <v>5.6</v>
      </c>
      <c r="E98" s="203">
        <v>4</v>
      </c>
      <c r="F98" s="203" t="s">
        <v>94</v>
      </c>
      <c r="G98" s="203">
        <v>2</v>
      </c>
      <c r="H98" s="203" t="s">
        <v>94</v>
      </c>
      <c r="I98" s="204">
        <v>3.5</v>
      </c>
      <c r="J98" s="204" t="s">
        <v>94</v>
      </c>
    </row>
    <row r="99" spans="1:10">
      <c r="A99" t="s">
        <v>294</v>
      </c>
      <c r="B99" s="201">
        <v>42592</v>
      </c>
      <c r="C99" s="202">
        <v>9.2799999999999994</v>
      </c>
      <c r="D99" s="202">
        <v>7.6</v>
      </c>
      <c r="E99" s="203">
        <v>3</v>
      </c>
      <c r="F99" s="203" t="s">
        <v>94</v>
      </c>
      <c r="G99" s="203">
        <v>1</v>
      </c>
      <c r="H99" s="203" t="s">
        <v>94</v>
      </c>
      <c r="I99" s="204">
        <v>2.5</v>
      </c>
      <c r="J99" s="204" t="s">
        <v>94</v>
      </c>
    </row>
    <row r="100" spans="1:10">
      <c r="A100" t="s">
        <v>294</v>
      </c>
      <c r="B100" s="201">
        <v>42599</v>
      </c>
      <c r="C100" s="202">
        <v>6.31</v>
      </c>
      <c r="D100" s="202">
        <v>5.25</v>
      </c>
      <c r="E100" s="203">
        <v>4</v>
      </c>
      <c r="F100" s="203" t="s">
        <v>94</v>
      </c>
      <c r="G100" s="203">
        <v>2</v>
      </c>
      <c r="H100" s="203" t="s">
        <v>94</v>
      </c>
      <c r="I100" s="204">
        <v>5</v>
      </c>
      <c r="J100" s="204" t="s">
        <v>94</v>
      </c>
    </row>
    <row r="101" spans="1:10">
      <c r="A101" t="s">
        <v>294</v>
      </c>
      <c r="B101" s="201">
        <v>42606</v>
      </c>
      <c r="C101" s="202">
        <v>6.6</v>
      </c>
      <c r="D101" s="202">
        <v>6.1</v>
      </c>
      <c r="E101" s="203">
        <v>50</v>
      </c>
      <c r="F101" s="203" t="s">
        <v>94</v>
      </c>
      <c r="G101" s="203">
        <v>1</v>
      </c>
      <c r="H101" s="203" t="s">
        <v>94</v>
      </c>
      <c r="I101" s="204">
        <v>4</v>
      </c>
      <c r="J101" s="204" t="s">
        <v>94</v>
      </c>
    </row>
    <row r="102" spans="1:10">
      <c r="A102" t="s">
        <v>294</v>
      </c>
      <c r="B102" s="201">
        <v>42613</v>
      </c>
      <c r="C102" s="202">
        <v>8.81</v>
      </c>
      <c r="D102" s="202">
        <v>9.1</v>
      </c>
      <c r="E102" s="203">
        <v>6</v>
      </c>
      <c r="F102" s="203" t="s">
        <v>94</v>
      </c>
      <c r="G102" s="203">
        <v>1</v>
      </c>
      <c r="H102" s="203" t="s">
        <v>94</v>
      </c>
      <c r="I102" s="204">
        <v>2.5</v>
      </c>
      <c r="J102" s="204" t="s">
        <v>94</v>
      </c>
    </row>
    <row r="103" spans="1:10">
      <c r="A103" t="s">
        <v>294</v>
      </c>
      <c r="B103" s="201">
        <v>42620</v>
      </c>
      <c r="C103" s="202">
        <v>6.47</v>
      </c>
      <c r="D103" s="202">
        <v>6.52</v>
      </c>
      <c r="E103" s="203">
        <v>7</v>
      </c>
      <c r="F103" s="203" t="s">
        <v>94</v>
      </c>
      <c r="G103" s="203">
        <v>1</v>
      </c>
      <c r="H103" s="203" t="s">
        <v>94</v>
      </c>
      <c r="I103" s="204">
        <v>3</v>
      </c>
      <c r="J103" s="204" t="s">
        <v>94</v>
      </c>
    </row>
    <row r="104" spans="1:10">
      <c r="A104" t="s">
        <v>294</v>
      </c>
      <c r="B104" s="201">
        <v>42626</v>
      </c>
      <c r="C104" s="202">
        <v>7.19</v>
      </c>
      <c r="D104" s="202">
        <v>6.33</v>
      </c>
      <c r="E104" s="203">
        <v>19</v>
      </c>
      <c r="F104" s="203" t="s">
        <v>94</v>
      </c>
      <c r="G104" s="203">
        <v>1</v>
      </c>
      <c r="H104" s="203" t="s">
        <v>94</v>
      </c>
      <c r="I104" s="204">
        <v>2.5</v>
      </c>
      <c r="J104" s="204" t="s">
        <v>94</v>
      </c>
    </row>
    <row r="105" spans="1:10">
      <c r="A105" t="s">
        <v>294</v>
      </c>
      <c r="B105" s="201">
        <v>42633</v>
      </c>
      <c r="C105" s="202">
        <v>5.96</v>
      </c>
      <c r="D105" s="202">
        <v>6.2</v>
      </c>
      <c r="E105" s="203">
        <v>24</v>
      </c>
      <c r="F105" s="203" t="s">
        <v>94</v>
      </c>
      <c r="G105" s="203">
        <v>4</v>
      </c>
      <c r="H105" s="203" t="s">
        <v>94</v>
      </c>
      <c r="I105" s="204">
        <v>4.5</v>
      </c>
      <c r="J105" s="204" t="s">
        <v>94</v>
      </c>
    </row>
    <row r="106" spans="1:10">
      <c r="A106" t="s">
        <v>294</v>
      </c>
      <c r="B106" s="201">
        <v>42640</v>
      </c>
      <c r="C106" s="202">
        <v>7.3</v>
      </c>
      <c r="D106" s="202">
        <v>7.21</v>
      </c>
      <c r="E106" s="203">
        <v>4</v>
      </c>
      <c r="F106" s="203" t="s">
        <v>94</v>
      </c>
      <c r="G106" s="203">
        <v>2</v>
      </c>
      <c r="H106" s="203" t="s">
        <v>94</v>
      </c>
      <c r="I106" s="204">
        <v>4</v>
      </c>
      <c r="J106" s="204" t="s">
        <v>94</v>
      </c>
    </row>
    <row r="107" spans="1:10">
      <c r="A107" t="s">
        <v>294</v>
      </c>
      <c r="B107" s="201">
        <v>42647</v>
      </c>
      <c r="C107" s="202">
        <v>6.79</v>
      </c>
      <c r="D107" s="202">
        <v>6.55</v>
      </c>
      <c r="E107" s="203">
        <v>1</v>
      </c>
      <c r="F107" s="203" t="s">
        <v>94</v>
      </c>
      <c r="G107" s="203">
        <v>1</v>
      </c>
      <c r="H107" s="203" t="s">
        <v>94</v>
      </c>
      <c r="I107" s="204">
        <v>4</v>
      </c>
      <c r="J107" s="204" t="s">
        <v>94</v>
      </c>
    </row>
    <row r="108" spans="1:10">
      <c r="A108" t="s">
        <v>294</v>
      </c>
      <c r="B108" s="201">
        <v>42656</v>
      </c>
      <c r="C108" s="202">
        <v>7.51</v>
      </c>
      <c r="D108" s="202">
        <v>7.62</v>
      </c>
      <c r="E108" s="203">
        <v>46</v>
      </c>
      <c r="F108" s="203" t="s">
        <v>94</v>
      </c>
      <c r="G108" s="203">
        <v>1</v>
      </c>
      <c r="H108" s="203" t="s">
        <v>94</v>
      </c>
      <c r="I108" s="204">
        <v>6</v>
      </c>
      <c r="J108" s="204" t="s">
        <v>94</v>
      </c>
    </row>
    <row r="109" spans="1:10">
      <c r="A109" t="s">
        <v>294</v>
      </c>
      <c r="B109" s="201">
        <v>42661</v>
      </c>
      <c r="C109" s="202">
        <v>7.04</v>
      </c>
      <c r="D109" s="202">
        <v>6.66</v>
      </c>
      <c r="E109" s="203">
        <v>1</v>
      </c>
      <c r="F109" s="203" t="s">
        <v>94</v>
      </c>
      <c r="G109" s="203">
        <v>1</v>
      </c>
      <c r="H109" s="203" t="s">
        <v>94</v>
      </c>
      <c r="I109" s="204">
        <v>5</v>
      </c>
      <c r="J109" s="204" t="s">
        <v>94</v>
      </c>
    </row>
    <row r="110" spans="1:10">
      <c r="A110" t="s">
        <v>294</v>
      </c>
      <c r="B110" s="201">
        <v>42668</v>
      </c>
      <c r="C110" s="202">
        <v>8.35</v>
      </c>
      <c r="D110" s="202">
        <v>8.42</v>
      </c>
      <c r="E110" s="203">
        <v>1</v>
      </c>
      <c r="F110" s="203" t="s">
        <v>94</v>
      </c>
      <c r="G110" s="203">
        <v>10</v>
      </c>
      <c r="H110" s="203" t="s">
        <v>94</v>
      </c>
      <c r="I110" s="204">
        <v>4.5</v>
      </c>
      <c r="J110" s="204" t="s">
        <v>94</v>
      </c>
    </row>
    <row r="111" spans="1:10">
      <c r="A111" t="s">
        <v>294</v>
      </c>
      <c r="B111" s="201">
        <v>42675</v>
      </c>
      <c r="C111" s="202">
        <v>6.77</v>
      </c>
      <c r="D111" s="202">
        <v>7.4</v>
      </c>
      <c r="E111" s="203">
        <v>4</v>
      </c>
      <c r="F111" s="203" t="s">
        <v>94</v>
      </c>
      <c r="G111" s="203">
        <v>2</v>
      </c>
      <c r="H111" s="203" t="s">
        <v>94</v>
      </c>
      <c r="I111" s="204">
        <v>8</v>
      </c>
      <c r="J111" s="204" t="s">
        <v>94</v>
      </c>
    </row>
    <row r="112" spans="1:10">
      <c r="A112" t="s">
        <v>294</v>
      </c>
      <c r="B112" s="201">
        <v>42717</v>
      </c>
      <c r="C112" s="202">
        <v>8.9499999999999993</v>
      </c>
      <c r="D112" s="202">
        <v>9.01</v>
      </c>
      <c r="E112" s="203">
        <v>2</v>
      </c>
      <c r="F112" s="203" t="s">
        <v>94</v>
      </c>
      <c r="G112" s="203">
        <v>2</v>
      </c>
      <c r="H112" s="203" t="s">
        <v>94</v>
      </c>
      <c r="I112" s="204">
        <v>6</v>
      </c>
      <c r="J112" s="204" t="s">
        <v>94</v>
      </c>
    </row>
    <row r="113" spans="1:10">
      <c r="A113" t="s">
        <v>294</v>
      </c>
      <c r="B113" s="201">
        <v>42754</v>
      </c>
      <c r="C113" s="202">
        <v>11.01</v>
      </c>
      <c r="D113" s="202">
        <v>10.17</v>
      </c>
      <c r="E113" s="203">
        <v>24</v>
      </c>
      <c r="F113" s="203" t="s">
        <v>94</v>
      </c>
      <c r="G113" s="203">
        <v>6</v>
      </c>
      <c r="H113" s="203" t="s">
        <v>94</v>
      </c>
      <c r="I113" s="204">
        <v>4.5</v>
      </c>
      <c r="J113" s="203" t="s">
        <v>276</v>
      </c>
    </row>
    <row r="114" spans="1:10">
      <c r="A114" t="s">
        <v>294</v>
      </c>
      <c r="B114" s="201">
        <v>42781</v>
      </c>
      <c r="C114" s="202">
        <v>12.69</v>
      </c>
      <c r="D114" s="202">
        <v>11.36</v>
      </c>
      <c r="E114" s="203">
        <v>4</v>
      </c>
      <c r="F114" s="203" t="s">
        <v>94</v>
      </c>
      <c r="G114" s="203">
        <v>1</v>
      </c>
      <c r="H114" s="203" t="s">
        <v>94</v>
      </c>
      <c r="I114" s="204">
        <v>4</v>
      </c>
      <c r="J114" s="203" t="s">
        <v>275</v>
      </c>
    </row>
    <row r="115" spans="1:10">
      <c r="A115" t="s">
        <v>294</v>
      </c>
      <c r="B115" s="201">
        <v>42802</v>
      </c>
      <c r="C115" s="202" t="s">
        <v>94</v>
      </c>
      <c r="D115" s="202" t="s">
        <v>94</v>
      </c>
      <c r="E115" s="203" t="s">
        <v>94</v>
      </c>
      <c r="F115" s="203" t="s">
        <v>94</v>
      </c>
      <c r="G115" s="203" t="s">
        <v>94</v>
      </c>
      <c r="H115" s="203" t="s">
        <v>94</v>
      </c>
      <c r="I115" s="204" t="s">
        <v>94</v>
      </c>
      <c r="J115" s="549" t="s">
        <v>94</v>
      </c>
    </row>
    <row r="116" spans="1:10">
      <c r="A116" t="s">
        <v>294</v>
      </c>
      <c r="B116" s="201">
        <v>42829</v>
      </c>
      <c r="C116" s="202" t="s">
        <v>94</v>
      </c>
      <c r="D116" s="202" t="s">
        <v>94</v>
      </c>
      <c r="E116" s="203" t="s">
        <v>94</v>
      </c>
      <c r="F116" s="203" t="s">
        <v>94</v>
      </c>
      <c r="G116" s="203" t="s">
        <v>94</v>
      </c>
      <c r="H116" s="203" t="s">
        <v>94</v>
      </c>
      <c r="I116" s="204" t="s">
        <v>94</v>
      </c>
      <c r="J116" s="549" t="s">
        <v>94</v>
      </c>
    </row>
    <row r="117" spans="1:10">
      <c r="A117" t="s">
        <v>294</v>
      </c>
      <c r="B117" s="201">
        <v>42878</v>
      </c>
      <c r="C117" s="202">
        <v>9.77</v>
      </c>
      <c r="D117" s="202">
        <v>9.64</v>
      </c>
      <c r="E117" s="203">
        <v>4</v>
      </c>
      <c r="F117" s="203" t="s">
        <v>94</v>
      </c>
      <c r="G117" s="203">
        <v>2</v>
      </c>
      <c r="H117" s="203" t="s">
        <v>94</v>
      </c>
      <c r="I117" s="204">
        <v>4</v>
      </c>
      <c r="J117" s="549" t="s">
        <v>276</v>
      </c>
    </row>
    <row r="118" spans="1:10">
      <c r="A118" t="s">
        <v>294</v>
      </c>
      <c r="B118" s="201">
        <v>42887</v>
      </c>
      <c r="C118" s="202">
        <v>8.74</v>
      </c>
      <c r="D118" s="202">
        <v>8.06</v>
      </c>
      <c r="E118" s="203">
        <v>4</v>
      </c>
      <c r="F118" s="203" t="s">
        <v>94</v>
      </c>
      <c r="G118" s="203">
        <v>1</v>
      </c>
      <c r="H118" s="203" t="s">
        <v>94</v>
      </c>
      <c r="I118" s="204">
        <v>2.5</v>
      </c>
      <c r="J118" s="549" t="s">
        <v>275</v>
      </c>
    </row>
    <row r="119" spans="1:10">
      <c r="A119" t="s">
        <v>294</v>
      </c>
      <c r="B119" s="201">
        <v>42892</v>
      </c>
      <c r="C119" s="202">
        <v>9.59</v>
      </c>
      <c r="D119" s="202">
        <v>8.9700000000000006</v>
      </c>
      <c r="E119" s="203">
        <v>4</v>
      </c>
      <c r="F119" s="203" t="s">
        <v>94</v>
      </c>
      <c r="G119" s="203">
        <v>2</v>
      </c>
      <c r="H119" s="203" t="s">
        <v>94</v>
      </c>
      <c r="I119" s="204">
        <v>4</v>
      </c>
      <c r="J119" s="549" t="s">
        <v>276</v>
      </c>
    </row>
    <row r="120" spans="1:10">
      <c r="A120" t="s">
        <v>294</v>
      </c>
      <c r="B120" s="201">
        <v>42899</v>
      </c>
      <c r="C120" s="202">
        <v>8.07</v>
      </c>
      <c r="D120" s="202">
        <v>8.2200000000000006</v>
      </c>
      <c r="E120" s="203">
        <v>1</v>
      </c>
      <c r="F120" s="203" t="s">
        <v>94</v>
      </c>
      <c r="G120" s="203">
        <v>1</v>
      </c>
      <c r="H120" s="203" t="s">
        <v>94</v>
      </c>
      <c r="I120" s="204">
        <v>4.5</v>
      </c>
      <c r="J120" s="549" t="s">
        <v>275</v>
      </c>
    </row>
    <row r="121" spans="1:10">
      <c r="A121" t="s">
        <v>294</v>
      </c>
      <c r="B121" s="201">
        <v>42906</v>
      </c>
      <c r="C121" s="202">
        <v>8.6999999999999993</v>
      </c>
      <c r="D121" s="202">
        <v>7.73</v>
      </c>
      <c r="E121" s="203">
        <v>32</v>
      </c>
      <c r="F121" s="203" t="s">
        <v>94</v>
      </c>
      <c r="G121" s="203">
        <v>2</v>
      </c>
      <c r="H121" s="203" t="s">
        <v>94</v>
      </c>
      <c r="I121" s="204">
        <v>2</v>
      </c>
      <c r="J121" s="549" t="s">
        <v>276</v>
      </c>
    </row>
    <row r="122" spans="1:10">
      <c r="A122" t="s">
        <v>294</v>
      </c>
      <c r="B122" s="201">
        <v>42913</v>
      </c>
      <c r="C122" s="202">
        <v>8.01</v>
      </c>
      <c r="D122" s="202">
        <v>7.81</v>
      </c>
      <c r="E122" s="203">
        <v>4</v>
      </c>
      <c r="F122" s="203" t="s">
        <v>94</v>
      </c>
      <c r="G122" s="203">
        <v>2</v>
      </c>
      <c r="H122" s="203" t="s">
        <v>94</v>
      </c>
      <c r="I122" s="204">
        <v>4.5</v>
      </c>
      <c r="J122" s="549" t="s">
        <v>276</v>
      </c>
    </row>
    <row r="123" spans="1:10">
      <c r="A123" t="s">
        <v>294</v>
      </c>
      <c r="B123" s="201">
        <v>42927</v>
      </c>
      <c r="C123" s="202">
        <v>9.56</v>
      </c>
      <c r="D123" s="202">
        <v>9.44</v>
      </c>
      <c r="E123" s="203">
        <v>1</v>
      </c>
      <c r="F123" s="203" t="s">
        <v>94</v>
      </c>
      <c r="G123" s="203">
        <v>1</v>
      </c>
      <c r="H123" s="203" t="s">
        <v>94</v>
      </c>
      <c r="I123" s="204">
        <v>2.5</v>
      </c>
      <c r="J123" s="549" t="s">
        <v>275</v>
      </c>
    </row>
    <row r="124" spans="1:10">
      <c r="A124" t="s">
        <v>294</v>
      </c>
      <c r="B124" s="201">
        <v>42934</v>
      </c>
      <c r="C124" s="202">
        <v>6.93</v>
      </c>
      <c r="D124" s="202">
        <v>6.8</v>
      </c>
      <c r="E124" s="203">
        <v>2</v>
      </c>
      <c r="F124" s="203" t="s">
        <v>94</v>
      </c>
      <c r="G124" s="203">
        <v>1</v>
      </c>
      <c r="H124" s="203" t="s">
        <v>94</v>
      </c>
      <c r="I124" s="204">
        <v>2.5</v>
      </c>
      <c r="J124" s="549" t="s">
        <v>275</v>
      </c>
    </row>
    <row r="125" spans="1:10">
      <c r="A125" t="s">
        <v>294</v>
      </c>
      <c r="B125" s="201">
        <v>42948</v>
      </c>
      <c r="C125" s="202">
        <v>13.76</v>
      </c>
      <c r="D125" s="202">
        <v>8.0500000000000007</v>
      </c>
      <c r="E125" s="203">
        <v>1</v>
      </c>
      <c r="F125" s="203" t="s">
        <v>94</v>
      </c>
      <c r="G125" s="203">
        <v>3</v>
      </c>
      <c r="H125" s="203" t="s">
        <v>94</v>
      </c>
      <c r="I125" s="204">
        <v>2</v>
      </c>
      <c r="J125" s="549" t="s">
        <v>275</v>
      </c>
    </row>
    <row r="126" spans="1:10">
      <c r="A126" t="s">
        <v>294</v>
      </c>
      <c r="B126" s="201">
        <v>42955</v>
      </c>
      <c r="C126" s="202">
        <v>6.06</v>
      </c>
      <c r="D126" s="202">
        <v>5.8</v>
      </c>
      <c r="E126" s="203">
        <v>10</v>
      </c>
      <c r="F126" s="203" t="s">
        <v>94</v>
      </c>
      <c r="G126" s="203">
        <v>2</v>
      </c>
      <c r="H126" s="203" t="s">
        <v>94</v>
      </c>
      <c r="I126" s="204">
        <v>3.5</v>
      </c>
      <c r="J126" s="549" t="s">
        <v>276</v>
      </c>
    </row>
    <row r="127" spans="1:10">
      <c r="A127" t="s">
        <v>294</v>
      </c>
      <c r="B127" s="201">
        <v>42962</v>
      </c>
      <c r="C127" s="202">
        <v>6.39</v>
      </c>
      <c r="D127" s="202">
        <v>6.85</v>
      </c>
      <c r="E127" s="203">
        <v>4</v>
      </c>
      <c r="F127" s="203" t="s">
        <v>94</v>
      </c>
      <c r="G127" s="203">
        <v>2</v>
      </c>
      <c r="H127" s="203" t="s">
        <v>94</v>
      </c>
      <c r="I127" s="204">
        <v>4</v>
      </c>
      <c r="J127" s="549" t="s">
        <v>276</v>
      </c>
    </row>
    <row r="128" spans="1:10">
      <c r="A128" t="s">
        <v>294</v>
      </c>
      <c r="B128" s="201">
        <v>42969</v>
      </c>
      <c r="C128" s="202">
        <v>7.82</v>
      </c>
      <c r="D128" s="202">
        <v>7.8</v>
      </c>
      <c r="E128" s="203">
        <v>2</v>
      </c>
      <c r="F128" s="203" t="s">
        <v>94</v>
      </c>
      <c r="G128" s="203">
        <v>1</v>
      </c>
      <c r="H128" s="203" t="s">
        <v>94</v>
      </c>
      <c r="I128" s="204">
        <v>3</v>
      </c>
      <c r="J128" s="549" t="s">
        <v>275</v>
      </c>
    </row>
    <row r="129" spans="1:10">
      <c r="A129" t="s">
        <v>294</v>
      </c>
      <c r="B129" s="201">
        <v>42976</v>
      </c>
      <c r="C129" s="202" t="s">
        <v>94</v>
      </c>
      <c r="D129" s="202" t="s">
        <v>94</v>
      </c>
      <c r="E129" s="203" t="s">
        <v>94</v>
      </c>
      <c r="F129" s="203" t="s">
        <v>94</v>
      </c>
      <c r="G129" s="203" t="s">
        <v>94</v>
      </c>
      <c r="H129" s="203" t="s">
        <v>94</v>
      </c>
      <c r="I129" s="204" t="s">
        <v>94</v>
      </c>
      <c r="J129" s="549" t="s">
        <v>94</v>
      </c>
    </row>
    <row r="130" spans="1:10">
      <c r="A130" t="s">
        <v>294</v>
      </c>
      <c r="B130" s="201">
        <v>42990</v>
      </c>
      <c r="C130" s="202">
        <v>7.21</v>
      </c>
      <c r="D130" s="202">
        <v>7.08</v>
      </c>
      <c r="E130" s="203">
        <v>1</v>
      </c>
      <c r="F130" s="203" t="s">
        <v>94</v>
      </c>
      <c r="G130" s="203">
        <v>1</v>
      </c>
      <c r="H130" s="203" t="s">
        <v>94</v>
      </c>
      <c r="I130" s="204">
        <v>4.5</v>
      </c>
      <c r="J130" s="549" t="s">
        <v>275</v>
      </c>
    </row>
    <row r="131" spans="1:10">
      <c r="A131" t="s">
        <v>294</v>
      </c>
      <c r="B131" s="201">
        <v>42997</v>
      </c>
      <c r="C131" s="202" t="s">
        <v>94</v>
      </c>
      <c r="D131" s="202" t="s">
        <v>94</v>
      </c>
      <c r="E131" s="203" t="s">
        <v>94</v>
      </c>
      <c r="F131" s="203" t="s">
        <v>94</v>
      </c>
      <c r="G131" s="203" t="s">
        <v>94</v>
      </c>
      <c r="H131" s="203" t="s">
        <v>94</v>
      </c>
      <c r="I131" s="204" t="s">
        <v>94</v>
      </c>
      <c r="J131" s="549" t="s">
        <v>94</v>
      </c>
    </row>
    <row r="132" spans="1:10">
      <c r="A132" t="s">
        <v>294</v>
      </c>
      <c r="B132" s="201">
        <v>43005</v>
      </c>
      <c r="C132" s="202">
        <v>6.75</v>
      </c>
      <c r="D132" s="202">
        <v>6.15</v>
      </c>
      <c r="E132" s="203">
        <v>4</v>
      </c>
      <c r="F132" s="203" t="s">
        <v>94</v>
      </c>
      <c r="G132" s="203">
        <v>1</v>
      </c>
      <c r="H132" s="203" t="s">
        <v>94</v>
      </c>
      <c r="I132" s="204">
        <v>5</v>
      </c>
      <c r="J132" s="549" t="s">
        <v>275</v>
      </c>
    </row>
    <row r="133" spans="1:10">
      <c r="A133" t="s">
        <v>294</v>
      </c>
      <c r="B133" s="201">
        <v>43011</v>
      </c>
      <c r="C133" s="202">
        <v>8.52</v>
      </c>
      <c r="D133" s="202">
        <v>8.6</v>
      </c>
      <c r="E133" s="203">
        <v>1</v>
      </c>
      <c r="F133" s="203" t="s">
        <v>94</v>
      </c>
      <c r="G133" s="203">
        <v>1</v>
      </c>
      <c r="H133" s="203" t="s">
        <v>94</v>
      </c>
      <c r="I133" s="204">
        <v>4</v>
      </c>
      <c r="J133" s="549" t="s">
        <v>275</v>
      </c>
    </row>
    <row r="134" spans="1:10">
      <c r="A134" t="s">
        <v>294</v>
      </c>
      <c r="B134" s="201">
        <v>43018</v>
      </c>
      <c r="C134" s="202">
        <v>5.9</v>
      </c>
      <c r="D134" s="202">
        <v>6.02</v>
      </c>
      <c r="E134" s="203">
        <v>28</v>
      </c>
      <c r="F134" s="203" t="s">
        <v>94</v>
      </c>
      <c r="G134" s="203">
        <v>8</v>
      </c>
      <c r="H134" s="203" t="s">
        <v>94</v>
      </c>
      <c r="I134" s="204">
        <v>5.5</v>
      </c>
      <c r="J134" s="549" t="s">
        <v>276</v>
      </c>
    </row>
    <row r="135" spans="1:10">
      <c r="A135" t="s">
        <v>294</v>
      </c>
      <c r="B135" s="201">
        <v>43025</v>
      </c>
      <c r="C135" s="202">
        <v>7.28</v>
      </c>
      <c r="D135" s="202">
        <v>7.21</v>
      </c>
      <c r="E135" s="203">
        <v>1</v>
      </c>
      <c r="F135" s="203" t="s">
        <v>94</v>
      </c>
      <c r="G135" s="203">
        <v>1</v>
      </c>
      <c r="H135" s="203" t="s">
        <v>94</v>
      </c>
      <c r="I135" s="204">
        <v>4.5</v>
      </c>
      <c r="J135" s="549" t="s">
        <v>275</v>
      </c>
    </row>
    <row r="136" spans="1:10">
      <c r="A136" t="s">
        <v>294</v>
      </c>
      <c r="B136" s="201">
        <v>43059</v>
      </c>
      <c r="C136" s="202" t="s">
        <v>94</v>
      </c>
      <c r="D136" s="202" t="s">
        <v>94</v>
      </c>
      <c r="E136" s="203" t="s">
        <v>94</v>
      </c>
      <c r="F136" s="203" t="s">
        <v>94</v>
      </c>
      <c r="G136" s="203" t="s">
        <v>94</v>
      </c>
      <c r="H136" s="203" t="s">
        <v>94</v>
      </c>
      <c r="I136" s="204" t="s">
        <v>94</v>
      </c>
      <c r="J136" s="549" t="s">
        <v>94</v>
      </c>
    </row>
    <row r="137" spans="1:10">
      <c r="A137" t="s">
        <v>294</v>
      </c>
      <c r="B137" s="527">
        <v>43074</v>
      </c>
      <c r="C137" s="202" t="s">
        <v>94</v>
      </c>
      <c r="D137" s="202" t="s">
        <v>94</v>
      </c>
      <c r="E137" s="203" t="s">
        <v>94</v>
      </c>
      <c r="F137" s="203" t="s">
        <v>94</v>
      </c>
      <c r="G137" s="203" t="s">
        <v>94</v>
      </c>
      <c r="H137" s="203" t="s">
        <v>94</v>
      </c>
      <c r="I137" s="204" t="s">
        <v>94</v>
      </c>
      <c r="J137" s="549" t="s">
        <v>94</v>
      </c>
    </row>
  </sheetData>
  <mergeCells count="7">
    <mergeCell ref="C1:O1"/>
    <mergeCell ref="C2:O2"/>
    <mergeCell ref="C3:O3"/>
    <mergeCell ref="C4:O4"/>
    <mergeCell ref="C10:D10"/>
    <mergeCell ref="E10:F10"/>
    <mergeCell ref="G10:H10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137"/>
  <sheetViews>
    <sheetView topLeftCell="A83" zoomScale="85" zoomScaleNormal="85" workbookViewId="0">
      <selection activeCell="A113" sqref="A113:J137"/>
    </sheetView>
  </sheetViews>
  <sheetFormatPr defaultRowHeight="15"/>
  <cols>
    <col min="2" max="2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122" t="s">
        <v>295</v>
      </c>
    </row>
    <row r="9" spans="1:15" ht="15.75" thickBot="1"/>
    <row r="10" spans="1:15">
      <c r="A10" s="186"/>
      <c r="B10" s="187"/>
      <c r="C10" s="736" t="s">
        <v>261</v>
      </c>
      <c r="D10" s="737"/>
      <c r="E10" s="736" t="s">
        <v>262</v>
      </c>
      <c r="F10" s="737"/>
      <c r="G10" s="736" t="s">
        <v>263</v>
      </c>
      <c r="H10" s="737"/>
      <c r="I10" s="188" t="s">
        <v>264</v>
      </c>
      <c r="J10" s="188" t="s">
        <v>265</v>
      </c>
    </row>
    <row r="11" spans="1:15">
      <c r="A11" s="189"/>
      <c r="B11" s="190"/>
      <c r="C11" s="191" t="s">
        <v>266</v>
      </c>
      <c r="D11" s="192"/>
      <c r="E11" s="191" t="s">
        <v>267</v>
      </c>
      <c r="F11" s="192"/>
      <c r="G11" s="191" t="s">
        <v>267</v>
      </c>
      <c r="H11" s="192"/>
      <c r="I11" s="193" t="s">
        <v>268</v>
      </c>
      <c r="J11" s="193" t="s">
        <v>269</v>
      </c>
    </row>
    <row r="12" spans="1:15">
      <c r="A12" s="194" t="s">
        <v>270</v>
      </c>
      <c r="B12" s="195" t="s">
        <v>271</v>
      </c>
      <c r="C12" s="196" t="s">
        <v>35</v>
      </c>
      <c r="D12" s="197" t="s">
        <v>272</v>
      </c>
      <c r="E12" s="198" t="s">
        <v>35</v>
      </c>
      <c r="F12" s="199" t="s">
        <v>272</v>
      </c>
      <c r="G12" s="198" t="s">
        <v>35</v>
      </c>
      <c r="H12" s="199" t="s">
        <v>272</v>
      </c>
      <c r="I12" s="200" t="s">
        <v>273</v>
      </c>
      <c r="J12" s="200"/>
    </row>
    <row r="13" spans="1:15">
      <c r="A13" t="s">
        <v>296</v>
      </c>
      <c r="B13" s="201">
        <v>41282</v>
      </c>
      <c r="C13" s="202">
        <v>11.29</v>
      </c>
      <c r="D13" s="202">
        <v>10.69</v>
      </c>
      <c r="E13" s="203">
        <v>8</v>
      </c>
      <c r="F13" s="203" t="s">
        <v>94</v>
      </c>
      <c r="G13" s="203">
        <v>8</v>
      </c>
      <c r="H13" s="203" t="s">
        <v>94</v>
      </c>
      <c r="I13" s="204">
        <v>2.5</v>
      </c>
      <c r="J13" s="525" t="s">
        <v>275</v>
      </c>
    </row>
    <row r="14" spans="1:15">
      <c r="A14" t="s">
        <v>296</v>
      </c>
      <c r="B14" s="201">
        <v>41289</v>
      </c>
      <c r="C14" s="202">
        <v>11.38</v>
      </c>
      <c r="D14" s="202">
        <v>11.31</v>
      </c>
      <c r="E14" s="203">
        <v>14</v>
      </c>
      <c r="F14" s="203" t="s">
        <v>94</v>
      </c>
      <c r="G14" s="203">
        <v>10</v>
      </c>
      <c r="H14" s="203" t="s">
        <v>94</v>
      </c>
      <c r="I14" s="204">
        <v>2.5</v>
      </c>
      <c r="J14" s="525" t="s">
        <v>275</v>
      </c>
    </row>
    <row r="15" spans="1:15">
      <c r="A15" t="s">
        <v>296</v>
      </c>
      <c r="B15" s="201">
        <v>41310</v>
      </c>
      <c r="C15" s="202">
        <v>12.16</v>
      </c>
      <c r="D15" s="202">
        <v>12.13</v>
      </c>
      <c r="E15" s="203">
        <v>11</v>
      </c>
      <c r="F15" s="203" t="s">
        <v>94</v>
      </c>
      <c r="G15" s="203">
        <v>12</v>
      </c>
      <c r="H15" s="203" t="s">
        <v>94</v>
      </c>
      <c r="I15" s="204">
        <v>3</v>
      </c>
      <c r="J15" s="525" t="s">
        <v>275</v>
      </c>
    </row>
    <row r="16" spans="1:15">
      <c r="A16" t="s">
        <v>296</v>
      </c>
      <c r="B16" s="201">
        <v>41339</v>
      </c>
      <c r="C16" s="202" t="s">
        <v>94</v>
      </c>
      <c r="D16" s="202" t="s">
        <v>94</v>
      </c>
      <c r="E16" s="203" t="s">
        <v>94</v>
      </c>
      <c r="F16" s="203" t="s">
        <v>94</v>
      </c>
      <c r="G16" s="203" t="s">
        <v>94</v>
      </c>
      <c r="H16" s="203" t="s">
        <v>94</v>
      </c>
      <c r="I16" s="204" t="s">
        <v>94</v>
      </c>
      <c r="J16" s="525" t="s">
        <v>275</v>
      </c>
    </row>
    <row r="17" spans="1:10">
      <c r="A17" t="s">
        <v>296</v>
      </c>
      <c r="B17" s="201">
        <v>41366</v>
      </c>
      <c r="C17" s="202">
        <v>15.21</v>
      </c>
      <c r="D17" s="202">
        <v>14.18</v>
      </c>
      <c r="E17" s="203">
        <v>14</v>
      </c>
      <c r="F17" s="203" t="s">
        <v>94</v>
      </c>
      <c r="G17" s="203">
        <v>8</v>
      </c>
      <c r="H17" s="203" t="s">
        <v>94</v>
      </c>
      <c r="I17" s="204">
        <v>2</v>
      </c>
      <c r="J17" s="525" t="s">
        <v>275</v>
      </c>
    </row>
    <row r="18" spans="1:10">
      <c r="A18" t="s">
        <v>296</v>
      </c>
      <c r="B18" s="201">
        <v>41415</v>
      </c>
      <c r="C18" s="202">
        <v>7.5</v>
      </c>
      <c r="D18" s="202">
        <v>6.69</v>
      </c>
      <c r="E18" s="203">
        <v>6</v>
      </c>
      <c r="F18" s="203" t="s">
        <v>94</v>
      </c>
      <c r="G18" s="203">
        <v>2</v>
      </c>
      <c r="H18" s="203" t="s">
        <v>94</v>
      </c>
      <c r="I18" s="204">
        <v>4</v>
      </c>
      <c r="J18" s="525" t="s">
        <v>275</v>
      </c>
    </row>
    <row r="19" spans="1:10">
      <c r="A19" t="s">
        <v>296</v>
      </c>
      <c r="B19" s="201">
        <v>41423</v>
      </c>
      <c r="C19" s="202">
        <v>8.4</v>
      </c>
      <c r="D19" s="202">
        <v>8.74</v>
      </c>
      <c r="E19" s="203">
        <v>31</v>
      </c>
      <c r="F19" s="203" t="s">
        <v>94</v>
      </c>
      <c r="G19" s="203">
        <v>4</v>
      </c>
      <c r="H19" s="203" t="s">
        <v>94</v>
      </c>
      <c r="I19" s="204">
        <v>2.5</v>
      </c>
      <c r="J19" s="525" t="s">
        <v>276</v>
      </c>
    </row>
    <row r="20" spans="1:10">
      <c r="A20" t="s">
        <v>296</v>
      </c>
      <c r="B20" s="201">
        <v>41429</v>
      </c>
      <c r="C20" s="202">
        <v>6.68</v>
      </c>
      <c r="D20" s="202">
        <v>6.76</v>
      </c>
      <c r="E20" s="203">
        <v>340</v>
      </c>
      <c r="F20" s="203" t="s">
        <v>94</v>
      </c>
      <c r="G20" s="203">
        <v>40</v>
      </c>
      <c r="H20" s="203" t="s">
        <v>94</v>
      </c>
      <c r="I20" s="204">
        <v>3</v>
      </c>
      <c r="J20" s="525" t="s">
        <v>276</v>
      </c>
    </row>
    <row r="21" spans="1:10">
      <c r="A21" t="s">
        <v>296</v>
      </c>
      <c r="B21" s="201">
        <v>41436</v>
      </c>
      <c r="C21" s="202">
        <v>6.07</v>
      </c>
      <c r="D21" s="202">
        <v>6.05</v>
      </c>
      <c r="E21" s="203">
        <v>350</v>
      </c>
      <c r="F21" s="203" t="s">
        <v>94</v>
      </c>
      <c r="G21" s="203">
        <v>126</v>
      </c>
      <c r="H21" s="203" t="s">
        <v>94</v>
      </c>
      <c r="I21" s="204">
        <v>2</v>
      </c>
      <c r="J21" s="525" t="s">
        <v>276</v>
      </c>
    </row>
    <row r="22" spans="1:10">
      <c r="A22" t="s">
        <v>296</v>
      </c>
      <c r="B22" s="201">
        <v>41443</v>
      </c>
      <c r="C22" s="202">
        <v>5.53</v>
      </c>
      <c r="D22" s="202">
        <v>5.36</v>
      </c>
      <c r="E22" s="203">
        <v>76</v>
      </c>
      <c r="F22" s="203" t="s">
        <v>94</v>
      </c>
      <c r="G22" s="203">
        <v>7</v>
      </c>
      <c r="H22" s="203" t="s">
        <v>94</v>
      </c>
      <c r="I22" s="204">
        <v>4</v>
      </c>
      <c r="J22" s="525" t="s">
        <v>275</v>
      </c>
    </row>
    <row r="23" spans="1:10">
      <c r="A23" t="s">
        <v>296</v>
      </c>
      <c r="B23" s="201">
        <v>41450</v>
      </c>
      <c r="C23" s="202" t="s">
        <v>94</v>
      </c>
      <c r="D23" s="202" t="s">
        <v>94</v>
      </c>
      <c r="E23" s="203" t="s">
        <v>94</v>
      </c>
      <c r="F23" s="203" t="s">
        <v>94</v>
      </c>
      <c r="G23" s="203" t="s">
        <v>94</v>
      </c>
      <c r="H23" s="203" t="s">
        <v>94</v>
      </c>
      <c r="I23" s="204" t="s">
        <v>94</v>
      </c>
      <c r="J23" s="525" t="s">
        <v>275</v>
      </c>
    </row>
    <row r="24" spans="1:10">
      <c r="A24" t="s">
        <v>296</v>
      </c>
      <c r="B24" s="201">
        <v>41465</v>
      </c>
      <c r="C24" s="202">
        <v>5.49</v>
      </c>
      <c r="D24" s="202">
        <v>6.2</v>
      </c>
      <c r="E24" s="203">
        <v>68</v>
      </c>
      <c r="F24" s="203" t="s">
        <v>94</v>
      </c>
      <c r="G24" s="203">
        <v>1</v>
      </c>
      <c r="H24" s="203" t="s">
        <v>94</v>
      </c>
      <c r="I24" s="204">
        <v>3</v>
      </c>
      <c r="J24" s="525" t="s">
        <v>275</v>
      </c>
    </row>
    <row r="25" spans="1:10">
      <c r="A25" t="s">
        <v>296</v>
      </c>
      <c r="B25" s="201">
        <v>41478</v>
      </c>
      <c r="C25" s="202">
        <v>5.85</v>
      </c>
      <c r="D25" s="202">
        <v>5.48</v>
      </c>
      <c r="E25" s="203">
        <v>200</v>
      </c>
      <c r="F25" s="203" t="s">
        <v>94</v>
      </c>
      <c r="G25" s="203">
        <v>14</v>
      </c>
      <c r="H25" s="203" t="s">
        <v>94</v>
      </c>
      <c r="I25" s="204">
        <v>1.5</v>
      </c>
      <c r="J25" s="525" t="s">
        <v>276</v>
      </c>
    </row>
    <row r="26" spans="1:10">
      <c r="A26" t="s">
        <v>296</v>
      </c>
      <c r="B26" s="201">
        <v>41485</v>
      </c>
      <c r="C26" s="202">
        <v>6.32</v>
      </c>
      <c r="D26" s="202">
        <v>5.61</v>
      </c>
      <c r="E26" s="203">
        <v>88</v>
      </c>
      <c r="F26" s="203" t="s">
        <v>94</v>
      </c>
      <c r="G26" s="203">
        <v>2</v>
      </c>
      <c r="H26" s="203" t="s">
        <v>94</v>
      </c>
      <c r="I26" s="204">
        <v>3</v>
      </c>
      <c r="J26" s="525" t="s">
        <v>275</v>
      </c>
    </row>
    <row r="27" spans="1:10">
      <c r="A27" t="s">
        <v>296</v>
      </c>
      <c r="B27" s="201">
        <v>41492</v>
      </c>
      <c r="C27" s="202">
        <v>5.56</v>
      </c>
      <c r="D27" s="202">
        <v>4.99</v>
      </c>
      <c r="E27" s="203">
        <v>5</v>
      </c>
      <c r="F27" s="203" t="s">
        <v>94</v>
      </c>
      <c r="G27" s="203">
        <v>1</v>
      </c>
      <c r="H27" s="203" t="s">
        <v>94</v>
      </c>
      <c r="I27" s="204">
        <v>2</v>
      </c>
      <c r="J27" s="525" t="s">
        <v>275</v>
      </c>
    </row>
    <row r="28" spans="1:10">
      <c r="A28" t="s">
        <v>296</v>
      </c>
      <c r="B28" s="201">
        <v>41499</v>
      </c>
      <c r="C28" s="202">
        <v>7.29</v>
      </c>
      <c r="D28" s="202">
        <v>4.9800000000000004</v>
      </c>
      <c r="E28" s="203">
        <v>3</v>
      </c>
      <c r="F28" s="203" t="s">
        <v>94</v>
      </c>
      <c r="G28" s="203">
        <v>2</v>
      </c>
      <c r="H28" s="203" t="s">
        <v>94</v>
      </c>
      <c r="I28" s="204">
        <v>2</v>
      </c>
      <c r="J28" s="525" t="s">
        <v>276</v>
      </c>
    </row>
    <row r="29" spans="1:10">
      <c r="A29" t="s">
        <v>296</v>
      </c>
      <c r="B29" s="201">
        <v>41506</v>
      </c>
      <c r="C29" s="202">
        <v>4.84</v>
      </c>
      <c r="D29" s="202">
        <v>4.3600000000000003</v>
      </c>
      <c r="E29" s="203">
        <v>13</v>
      </c>
      <c r="F29" s="203" t="s">
        <v>94</v>
      </c>
      <c r="G29" s="203">
        <v>1</v>
      </c>
      <c r="H29" s="203" t="s">
        <v>94</v>
      </c>
      <c r="I29" s="204">
        <v>2</v>
      </c>
      <c r="J29" s="525" t="s">
        <v>275</v>
      </c>
    </row>
    <row r="30" spans="1:10">
      <c r="A30" t="s">
        <v>296</v>
      </c>
      <c r="B30" s="201">
        <v>41513</v>
      </c>
      <c r="C30" s="202">
        <v>6.56</v>
      </c>
      <c r="D30" s="202">
        <v>6.05</v>
      </c>
      <c r="E30" s="203">
        <v>2</v>
      </c>
      <c r="F30" s="203" t="s">
        <v>94</v>
      </c>
      <c r="G30" s="203">
        <v>1</v>
      </c>
      <c r="H30" s="203" t="s">
        <v>94</v>
      </c>
      <c r="I30" s="204">
        <v>2</v>
      </c>
      <c r="J30" s="525" t="s">
        <v>275</v>
      </c>
    </row>
    <row r="31" spans="1:10">
      <c r="A31" t="s">
        <v>296</v>
      </c>
      <c r="B31" s="201">
        <v>41527</v>
      </c>
      <c r="C31" s="202">
        <v>6.8</v>
      </c>
      <c r="D31" s="202">
        <v>6.84</v>
      </c>
      <c r="E31" s="203">
        <v>11</v>
      </c>
      <c r="F31" s="203" t="s">
        <v>94</v>
      </c>
      <c r="G31" s="203">
        <v>1</v>
      </c>
      <c r="H31" s="203" t="s">
        <v>94</v>
      </c>
      <c r="I31" s="204">
        <v>2.5</v>
      </c>
      <c r="J31" s="525" t="s">
        <v>275</v>
      </c>
    </row>
    <row r="32" spans="1:10">
      <c r="A32" t="s">
        <v>296</v>
      </c>
      <c r="B32" s="201">
        <v>41534</v>
      </c>
      <c r="C32" s="202">
        <v>6.14</v>
      </c>
      <c r="D32" s="202">
        <v>5.9</v>
      </c>
      <c r="E32" s="203">
        <v>50</v>
      </c>
      <c r="F32" s="203" t="s">
        <v>94</v>
      </c>
      <c r="G32" s="203">
        <v>2</v>
      </c>
      <c r="H32" s="203" t="s">
        <v>94</v>
      </c>
      <c r="I32" s="204">
        <v>2</v>
      </c>
      <c r="J32" s="525" t="s">
        <v>275</v>
      </c>
    </row>
    <row r="33" spans="1:10">
      <c r="A33" t="s">
        <v>296</v>
      </c>
      <c r="B33" s="201">
        <v>41555</v>
      </c>
      <c r="C33" s="202">
        <v>6.47</v>
      </c>
      <c r="D33" s="202">
        <v>6.17</v>
      </c>
      <c r="E33" s="203">
        <v>58</v>
      </c>
      <c r="F33" s="203" t="s">
        <v>94</v>
      </c>
      <c r="G33" s="203">
        <v>8</v>
      </c>
      <c r="H33" s="203" t="s">
        <v>94</v>
      </c>
      <c r="I33" s="204">
        <v>4</v>
      </c>
      <c r="J33" s="525" t="s">
        <v>276</v>
      </c>
    </row>
    <row r="34" spans="1:10">
      <c r="A34" t="s">
        <v>296</v>
      </c>
      <c r="B34" s="201">
        <v>41592</v>
      </c>
      <c r="C34" s="202">
        <v>8.77</v>
      </c>
      <c r="D34" s="202">
        <v>8.7899999999999991</v>
      </c>
      <c r="E34" s="203">
        <v>20</v>
      </c>
      <c r="F34" s="203" t="s">
        <v>94</v>
      </c>
      <c r="G34" s="203">
        <v>5</v>
      </c>
      <c r="H34" s="203" t="s">
        <v>94</v>
      </c>
      <c r="I34" s="204">
        <v>4.5</v>
      </c>
      <c r="J34" s="525" t="s">
        <v>275</v>
      </c>
    </row>
    <row r="35" spans="1:10">
      <c r="A35" t="s">
        <v>296</v>
      </c>
      <c r="B35" s="201">
        <v>41611</v>
      </c>
      <c r="C35" s="202">
        <v>10.64</v>
      </c>
      <c r="D35" s="202">
        <v>10.54</v>
      </c>
      <c r="E35" s="203">
        <v>58</v>
      </c>
      <c r="F35" s="203" t="s">
        <v>94</v>
      </c>
      <c r="G35" s="203">
        <v>41</v>
      </c>
      <c r="H35" s="203" t="s">
        <v>94</v>
      </c>
      <c r="I35" s="204">
        <v>2.5</v>
      </c>
      <c r="J35" s="525" t="s">
        <v>275</v>
      </c>
    </row>
    <row r="36" spans="1:10">
      <c r="A36" t="s">
        <v>296</v>
      </c>
      <c r="B36" s="201">
        <v>41652</v>
      </c>
      <c r="C36" s="202">
        <v>10.62</v>
      </c>
      <c r="D36" s="202">
        <v>10.49</v>
      </c>
      <c r="E36" s="203">
        <v>58</v>
      </c>
      <c r="F36" s="203" t="s">
        <v>94</v>
      </c>
      <c r="G36" s="203">
        <v>58</v>
      </c>
      <c r="H36" s="203" t="s">
        <v>94</v>
      </c>
      <c r="I36" s="204">
        <v>2</v>
      </c>
      <c r="J36" s="204" t="s">
        <v>276</v>
      </c>
    </row>
    <row r="37" spans="1:10">
      <c r="A37" t="s">
        <v>296</v>
      </c>
      <c r="B37" s="201">
        <v>41696</v>
      </c>
      <c r="C37" s="202">
        <v>10.47</v>
      </c>
      <c r="D37" s="202">
        <v>12.27</v>
      </c>
      <c r="E37" s="203">
        <v>16</v>
      </c>
      <c r="F37" s="203" t="s">
        <v>94</v>
      </c>
      <c r="G37" s="203">
        <v>3</v>
      </c>
      <c r="H37" s="203" t="s">
        <v>94</v>
      </c>
      <c r="I37" s="204">
        <v>2.5</v>
      </c>
      <c r="J37" s="204" t="s">
        <v>275</v>
      </c>
    </row>
    <row r="38" spans="1:10">
      <c r="A38" t="s">
        <v>296</v>
      </c>
      <c r="B38" s="201">
        <v>41703</v>
      </c>
      <c r="C38" s="202">
        <v>15.2</v>
      </c>
      <c r="D38" s="202">
        <v>14.2</v>
      </c>
      <c r="E38" s="203">
        <v>14</v>
      </c>
      <c r="F38" s="203" t="s">
        <v>94</v>
      </c>
      <c r="G38" s="203">
        <v>10</v>
      </c>
      <c r="H38" s="203" t="s">
        <v>94</v>
      </c>
      <c r="I38" s="204">
        <v>5.5</v>
      </c>
      <c r="J38" s="204" t="s">
        <v>275</v>
      </c>
    </row>
    <row r="39" spans="1:10">
      <c r="A39" t="s">
        <v>296</v>
      </c>
      <c r="B39" s="201">
        <v>41731</v>
      </c>
      <c r="C39" s="202">
        <v>12.09</v>
      </c>
      <c r="D39" s="202">
        <v>11.54</v>
      </c>
      <c r="E39" s="203">
        <v>124</v>
      </c>
      <c r="F39" s="203" t="s">
        <v>94</v>
      </c>
      <c r="G39" s="203">
        <v>38</v>
      </c>
      <c r="H39" s="203" t="s">
        <v>94</v>
      </c>
      <c r="I39" s="204">
        <v>1.5</v>
      </c>
      <c r="J39" s="204" t="s">
        <v>275</v>
      </c>
    </row>
    <row r="40" spans="1:10">
      <c r="A40" t="s">
        <v>296</v>
      </c>
      <c r="B40" s="201">
        <v>41780</v>
      </c>
      <c r="C40" s="202">
        <v>8.5500000000000007</v>
      </c>
      <c r="D40" s="202">
        <v>9.07</v>
      </c>
      <c r="E40" s="203">
        <v>15</v>
      </c>
      <c r="F40" s="203" t="s">
        <v>94</v>
      </c>
      <c r="G40" s="203">
        <v>2</v>
      </c>
      <c r="H40" s="203" t="s">
        <v>94</v>
      </c>
      <c r="I40" s="204">
        <v>2.5</v>
      </c>
      <c r="J40" s="204" t="s">
        <v>275</v>
      </c>
    </row>
    <row r="41" spans="1:10">
      <c r="A41" t="s">
        <v>296</v>
      </c>
      <c r="B41" s="201">
        <v>41794</v>
      </c>
      <c r="C41" s="202">
        <v>9.7200000000000006</v>
      </c>
      <c r="D41" s="202">
        <v>8.59</v>
      </c>
      <c r="E41" s="203">
        <v>14</v>
      </c>
      <c r="F41" s="203" t="s">
        <v>94</v>
      </c>
      <c r="G41" s="203">
        <v>2</v>
      </c>
      <c r="H41" s="203" t="s">
        <v>94</v>
      </c>
      <c r="I41" s="204">
        <v>2.5</v>
      </c>
      <c r="J41" s="204" t="s">
        <v>276</v>
      </c>
    </row>
    <row r="42" spans="1:10">
      <c r="A42" t="s">
        <v>296</v>
      </c>
      <c r="B42" s="201">
        <v>41801</v>
      </c>
      <c r="C42" s="202">
        <v>8.0399999999999991</v>
      </c>
      <c r="D42" s="202">
        <v>7.28</v>
      </c>
      <c r="E42" s="203">
        <v>50</v>
      </c>
      <c r="F42" s="203" t="s">
        <v>94</v>
      </c>
      <c r="G42" s="203">
        <v>2</v>
      </c>
      <c r="H42" s="203" t="s">
        <v>94</v>
      </c>
      <c r="I42" s="204">
        <v>2</v>
      </c>
      <c r="J42" s="204" t="s">
        <v>276</v>
      </c>
    </row>
    <row r="43" spans="1:10">
      <c r="A43" t="s">
        <v>296</v>
      </c>
      <c r="B43" s="201">
        <v>41808</v>
      </c>
      <c r="C43" s="202">
        <v>8.56</v>
      </c>
      <c r="D43" s="202">
        <v>7.63</v>
      </c>
      <c r="E43" s="203">
        <v>13</v>
      </c>
      <c r="F43" s="203" t="s">
        <v>94</v>
      </c>
      <c r="G43" s="203">
        <v>1</v>
      </c>
      <c r="H43" s="203" t="s">
        <v>94</v>
      </c>
      <c r="I43" s="204">
        <v>2</v>
      </c>
      <c r="J43" s="204" t="s">
        <v>275</v>
      </c>
    </row>
    <row r="44" spans="1:10">
      <c r="A44" t="s">
        <v>296</v>
      </c>
      <c r="B44" s="201">
        <v>41815</v>
      </c>
      <c r="C44" s="202">
        <v>6.91</v>
      </c>
      <c r="D44" s="202">
        <v>6.43</v>
      </c>
      <c r="E44" s="203">
        <v>5</v>
      </c>
      <c r="F44" s="203" t="s">
        <v>94</v>
      </c>
      <c r="G44" s="203">
        <v>1</v>
      </c>
      <c r="H44" s="203" t="s">
        <v>94</v>
      </c>
      <c r="I44" s="204">
        <v>2</v>
      </c>
      <c r="J44" s="204" t="s">
        <v>275</v>
      </c>
    </row>
    <row r="45" spans="1:10">
      <c r="A45" t="s">
        <v>296</v>
      </c>
      <c r="B45" s="201">
        <v>41822</v>
      </c>
      <c r="C45" s="202">
        <v>13.29</v>
      </c>
      <c r="D45" s="202">
        <v>9.81</v>
      </c>
      <c r="E45" s="203">
        <v>2</v>
      </c>
      <c r="F45" s="203" t="s">
        <v>94</v>
      </c>
      <c r="G45" s="203">
        <v>1</v>
      </c>
      <c r="H45" s="203" t="s">
        <v>94</v>
      </c>
      <c r="I45" s="204">
        <v>1.5</v>
      </c>
      <c r="J45" s="204" t="s">
        <v>275</v>
      </c>
    </row>
    <row r="46" spans="1:10">
      <c r="A46" t="s">
        <v>296</v>
      </c>
      <c r="B46" s="201">
        <v>41828</v>
      </c>
      <c r="C46" s="202">
        <v>5.57</v>
      </c>
      <c r="D46" s="202">
        <v>5.9</v>
      </c>
      <c r="E46" s="203">
        <v>27</v>
      </c>
      <c r="F46" s="203" t="s">
        <v>94</v>
      </c>
      <c r="G46" s="203">
        <v>1</v>
      </c>
      <c r="H46" s="203" t="s">
        <v>94</v>
      </c>
      <c r="I46" s="204">
        <v>3</v>
      </c>
      <c r="J46" s="204" t="s">
        <v>275</v>
      </c>
    </row>
    <row r="47" spans="1:10">
      <c r="A47" t="s">
        <v>296</v>
      </c>
      <c r="B47" s="201">
        <v>41835</v>
      </c>
      <c r="C47" s="202">
        <v>7.03</v>
      </c>
      <c r="D47" s="202">
        <v>6.03</v>
      </c>
      <c r="E47" s="203">
        <v>940</v>
      </c>
      <c r="F47" s="203" t="s">
        <v>94</v>
      </c>
      <c r="G47" s="203">
        <v>16</v>
      </c>
      <c r="H47" s="203" t="s">
        <v>94</v>
      </c>
      <c r="I47" s="204">
        <v>2</v>
      </c>
      <c r="J47" s="204" t="s">
        <v>276</v>
      </c>
    </row>
    <row r="48" spans="1:10">
      <c r="A48" t="s">
        <v>296</v>
      </c>
      <c r="B48" s="201">
        <v>41843</v>
      </c>
      <c r="C48" s="202">
        <v>5.96</v>
      </c>
      <c r="D48" s="202">
        <v>5.59</v>
      </c>
      <c r="E48" s="203">
        <v>7</v>
      </c>
      <c r="F48" s="203" t="s">
        <v>94</v>
      </c>
      <c r="G48" s="203">
        <v>1</v>
      </c>
      <c r="H48" s="203" t="s">
        <v>94</v>
      </c>
      <c r="I48" s="204">
        <v>4</v>
      </c>
      <c r="J48" s="204" t="s">
        <v>275</v>
      </c>
    </row>
    <row r="49" spans="1:10">
      <c r="A49" t="s">
        <v>296</v>
      </c>
      <c r="B49" s="201">
        <v>41850</v>
      </c>
      <c r="C49" s="202">
        <v>5.59</v>
      </c>
      <c r="D49" s="202">
        <v>5.5</v>
      </c>
      <c r="E49" s="203">
        <v>98</v>
      </c>
      <c r="F49" s="203" t="s">
        <v>94</v>
      </c>
      <c r="G49" s="203">
        <v>1</v>
      </c>
      <c r="H49" s="203" t="s">
        <v>94</v>
      </c>
      <c r="I49" s="204">
        <v>3</v>
      </c>
      <c r="J49" s="204" t="s">
        <v>275</v>
      </c>
    </row>
    <row r="50" spans="1:10">
      <c r="A50" t="s">
        <v>296</v>
      </c>
      <c r="B50" s="201">
        <v>41857</v>
      </c>
      <c r="C50" s="202">
        <v>5.53</v>
      </c>
      <c r="D50" s="202">
        <v>5.56</v>
      </c>
      <c r="E50" s="203">
        <v>4</v>
      </c>
      <c r="F50" s="203" t="s">
        <v>94</v>
      </c>
      <c r="G50" s="203">
        <v>1</v>
      </c>
      <c r="H50" s="203" t="s">
        <v>94</v>
      </c>
      <c r="I50" s="204">
        <v>4</v>
      </c>
      <c r="J50" s="204" t="s">
        <v>275</v>
      </c>
    </row>
    <row r="51" spans="1:10">
      <c r="A51" t="s">
        <v>296</v>
      </c>
      <c r="B51" s="201">
        <v>41864</v>
      </c>
      <c r="C51" s="202">
        <v>5.49</v>
      </c>
      <c r="D51" s="202">
        <v>5.17</v>
      </c>
      <c r="E51" s="203">
        <v>11</v>
      </c>
      <c r="F51" s="203" t="s">
        <v>94</v>
      </c>
      <c r="G51" s="203">
        <v>2</v>
      </c>
      <c r="H51" s="203" t="s">
        <v>94</v>
      </c>
      <c r="I51" s="204">
        <v>1.5</v>
      </c>
      <c r="J51" s="204" t="s">
        <v>276</v>
      </c>
    </row>
    <row r="52" spans="1:10">
      <c r="A52" t="s">
        <v>296</v>
      </c>
      <c r="B52" s="201">
        <v>41871</v>
      </c>
      <c r="C52" s="202">
        <v>6.27</v>
      </c>
      <c r="D52" s="202">
        <v>5.43</v>
      </c>
      <c r="E52" s="203">
        <v>42</v>
      </c>
      <c r="F52" s="203" t="s">
        <v>94</v>
      </c>
      <c r="G52" s="203">
        <v>1</v>
      </c>
      <c r="H52" s="203" t="s">
        <v>94</v>
      </c>
      <c r="I52" s="204">
        <v>4</v>
      </c>
      <c r="J52" s="204" t="s">
        <v>275</v>
      </c>
    </row>
    <row r="53" spans="1:10">
      <c r="A53" t="s">
        <v>296</v>
      </c>
      <c r="B53" s="201">
        <v>41878</v>
      </c>
      <c r="C53" s="202">
        <v>7.64</v>
      </c>
      <c r="D53" s="202">
        <v>6.69</v>
      </c>
      <c r="E53" s="203">
        <v>1</v>
      </c>
      <c r="F53" s="203" t="s">
        <v>94</v>
      </c>
      <c r="G53" s="203">
        <v>1</v>
      </c>
      <c r="H53" s="203" t="s">
        <v>94</v>
      </c>
      <c r="I53" s="204">
        <v>3</v>
      </c>
      <c r="J53" s="204" t="s">
        <v>275</v>
      </c>
    </row>
    <row r="54" spans="1:10">
      <c r="A54" t="s">
        <v>296</v>
      </c>
      <c r="B54" s="201">
        <v>41892</v>
      </c>
      <c r="C54" s="202">
        <v>5.63</v>
      </c>
      <c r="D54" s="202">
        <v>5.15</v>
      </c>
      <c r="E54" s="203">
        <v>5</v>
      </c>
      <c r="F54" s="203" t="s">
        <v>94</v>
      </c>
      <c r="G54" s="203">
        <v>1</v>
      </c>
      <c r="H54" s="203" t="s">
        <v>94</v>
      </c>
      <c r="I54" s="204">
        <v>3.5</v>
      </c>
      <c r="J54" s="204" t="s">
        <v>275</v>
      </c>
    </row>
    <row r="55" spans="1:10">
      <c r="A55" t="s">
        <v>296</v>
      </c>
      <c r="B55" s="201">
        <v>41899</v>
      </c>
      <c r="C55" s="202">
        <v>6.26</v>
      </c>
      <c r="D55" s="202">
        <v>5.77</v>
      </c>
      <c r="E55" s="203">
        <v>4</v>
      </c>
      <c r="F55" s="203" t="s">
        <v>94</v>
      </c>
      <c r="G55" s="203">
        <v>2</v>
      </c>
      <c r="H55" s="203" t="s">
        <v>94</v>
      </c>
      <c r="I55" s="204">
        <v>6</v>
      </c>
      <c r="J55" s="204" t="s">
        <v>276</v>
      </c>
    </row>
    <row r="56" spans="1:10">
      <c r="A56" t="s">
        <v>296</v>
      </c>
      <c r="B56" s="201">
        <v>41906</v>
      </c>
      <c r="C56" s="202">
        <v>6</v>
      </c>
      <c r="D56" s="202">
        <v>5.55</v>
      </c>
      <c r="E56" s="203">
        <v>2</v>
      </c>
      <c r="F56" s="203" t="s">
        <v>94</v>
      </c>
      <c r="G56" s="203">
        <v>1</v>
      </c>
      <c r="H56" s="203" t="s">
        <v>94</v>
      </c>
      <c r="I56" s="204">
        <v>3.5</v>
      </c>
      <c r="J56" s="204" t="s">
        <v>275</v>
      </c>
    </row>
    <row r="57" spans="1:10">
      <c r="A57" t="s">
        <v>296</v>
      </c>
      <c r="B57" s="201">
        <v>41913</v>
      </c>
      <c r="C57" s="202">
        <v>5.17</v>
      </c>
      <c r="D57" s="202">
        <v>5.1100000000000003</v>
      </c>
      <c r="E57" s="203">
        <v>6</v>
      </c>
      <c r="F57" s="203" t="s">
        <v>94</v>
      </c>
      <c r="G57" s="203">
        <v>3</v>
      </c>
      <c r="H57" s="203" t="s">
        <v>94</v>
      </c>
      <c r="I57" s="204">
        <v>4</v>
      </c>
      <c r="J57" s="204" t="s">
        <v>275</v>
      </c>
    </row>
    <row r="58" spans="1:10">
      <c r="A58" t="s">
        <v>296</v>
      </c>
      <c r="B58" s="201">
        <v>41956</v>
      </c>
      <c r="C58" s="202">
        <v>7.13</v>
      </c>
      <c r="D58" s="202">
        <v>7.03</v>
      </c>
      <c r="E58" s="203">
        <v>1</v>
      </c>
      <c r="F58" s="203" t="s">
        <v>94</v>
      </c>
      <c r="G58" s="203">
        <v>2</v>
      </c>
      <c r="H58" s="203" t="s">
        <v>94</v>
      </c>
      <c r="I58" s="204">
        <v>5</v>
      </c>
      <c r="J58" s="204" t="s">
        <v>275</v>
      </c>
    </row>
    <row r="59" spans="1:10">
      <c r="A59" t="s">
        <v>296</v>
      </c>
      <c r="B59" s="201">
        <v>41977</v>
      </c>
      <c r="C59" s="202">
        <v>7.77</v>
      </c>
      <c r="D59" s="202">
        <v>8.9600000000000009</v>
      </c>
      <c r="E59" s="203">
        <v>16</v>
      </c>
      <c r="F59" s="203" t="s">
        <v>94</v>
      </c>
      <c r="G59" s="203">
        <v>20</v>
      </c>
      <c r="H59" s="203" t="s">
        <v>94</v>
      </c>
      <c r="I59" s="204">
        <v>2</v>
      </c>
      <c r="J59" s="204" t="s">
        <v>275</v>
      </c>
    </row>
    <row r="60" spans="1:10">
      <c r="A60" t="s">
        <v>296</v>
      </c>
      <c r="B60" s="201">
        <v>42011</v>
      </c>
      <c r="C60" s="202">
        <v>10.31</v>
      </c>
      <c r="D60" s="202">
        <v>10.18</v>
      </c>
      <c r="E60" s="203">
        <v>207</v>
      </c>
      <c r="F60" s="203" t="s">
        <v>94</v>
      </c>
      <c r="G60" s="203">
        <v>112</v>
      </c>
      <c r="H60" s="203" t="s">
        <v>94</v>
      </c>
      <c r="I60" s="204">
        <v>2</v>
      </c>
      <c r="J60" s="204" t="s">
        <v>275</v>
      </c>
    </row>
    <row r="61" spans="1:10">
      <c r="A61" t="s">
        <v>296</v>
      </c>
      <c r="B61" s="201">
        <v>42039</v>
      </c>
      <c r="C61" s="202">
        <v>14.34</v>
      </c>
      <c r="D61" s="202">
        <v>12.03</v>
      </c>
      <c r="E61" s="203">
        <v>31</v>
      </c>
      <c r="F61" s="203" t="s">
        <v>94</v>
      </c>
      <c r="G61" s="203">
        <v>17</v>
      </c>
      <c r="H61" s="203" t="s">
        <v>94</v>
      </c>
      <c r="I61" s="204">
        <v>2</v>
      </c>
      <c r="J61" s="204" t="s">
        <v>275</v>
      </c>
    </row>
    <row r="62" spans="1:10">
      <c r="A62" t="s">
        <v>296</v>
      </c>
      <c r="B62" s="201">
        <v>42082</v>
      </c>
      <c r="C62" s="202">
        <v>12.92</v>
      </c>
      <c r="D62" s="202">
        <v>12.74</v>
      </c>
      <c r="E62" s="203">
        <v>13</v>
      </c>
      <c r="F62" s="203" t="s">
        <v>94</v>
      </c>
      <c r="G62" s="203">
        <v>8</v>
      </c>
      <c r="H62" s="203" t="s">
        <v>94</v>
      </c>
      <c r="I62" s="204">
        <v>3</v>
      </c>
      <c r="J62" s="204" t="s">
        <v>275</v>
      </c>
    </row>
    <row r="63" spans="1:10">
      <c r="A63" t="s">
        <v>296</v>
      </c>
      <c r="B63" s="201">
        <v>42102</v>
      </c>
      <c r="C63" s="202" t="s">
        <v>94</v>
      </c>
      <c r="D63" s="202" t="s">
        <v>94</v>
      </c>
      <c r="E63" s="203" t="s">
        <v>94</v>
      </c>
      <c r="F63" s="203" t="s">
        <v>94</v>
      </c>
      <c r="G63" s="203" t="s">
        <v>94</v>
      </c>
      <c r="H63" s="203" t="s">
        <v>94</v>
      </c>
      <c r="I63" s="204" t="s">
        <v>94</v>
      </c>
      <c r="J63" s="204" t="s">
        <v>275</v>
      </c>
    </row>
    <row r="64" spans="1:10">
      <c r="A64" t="s">
        <v>296</v>
      </c>
      <c r="B64" s="201">
        <v>42144</v>
      </c>
      <c r="C64" s="202">
        <v>8.94</v>
      </c>
      <c r="D64" s="202">
        <v>9.1999999999999993</v>
      </c>
      <c r="E64" s="203">
        <v>8</v>
      </c>
      <c r="F64" s="203" t="s">
        <v>94</v>
      </c>
      <c r="G64" s="203">
        <v>1</v>
      </c>
      <c r="H64" s="203" t="s">
        <v>94</v>
      </c>
      <c r="I64" s="204">
        <v>2</v>
      </c>
      <c r="J64" s="204" t="s">
        <v>275</v>
      </c>
    </row>
    <row r="65" spans="1:10">
      <c r="A65" t="s">
        <v>296</v>
      </c>
      <c r="B65" s="201">
        <v>42158</v>
      </c>
      <c r="C65" s="202">
        <v>7.3</v>
      </c>
      <c r="D65" s="202">
        <v>6.35</v>
      </c>
      <c r="E65" s="203">
        <v>86</v>
      </c>
      <c r="F65" s="203" t="s">
        <v>94</v>
      </c>
      <c r="G65" s="203">
        <v>6</v>
      </c>
      <c r="H65" s="203" t="s">
        <v>94</v>
      </c>
      <c r="I65" s="204">
        <v>2.5</v>
      </c>
      <c r="J65" s="204" t="s">
        <v>276</v>
      </c>
    </row>
    <row r="66" spans="1:10">
      <c r="A66" t="s">
        <v>296</v>
      </c>
      <c r="B66" s="201">
        <v>42164</v>
      </c>
      <c r="C66" s="202">
        <v>8.83</v>
      </c>
      <c r="D66" s="202">
        <v>8.25</v>
      </c>
      <c r="E66" s="203">
        <v>18</v>
      </c>
      <c r="F66" s="203" t="s">
        <v>94</v>
      </c>
      <c r="G66" s="203">
        <v>1</v>
      </c>
      <c r="H66" s="203" t="s">
        <v>94</v>
      </c>
      <c r="I66" s="204">
        <v>2.5</v>
      </c>
      <c r="J66" s="204" t="s">
        <v>275</v>
      </c>
    </row>
    <row r="67" spans="1:10">
      <c r="A67" t="s">
        <v>296</v>
      </c>
      <c r="B67" s="201">
        <v>42172</v>
      </c>
      <c r="C67" s="202">
        <v>6.91</v>
      </c>
      <c r="D67" s="202">
        <v>6.22</v>
      </c>
      <c r="E67" s="203">
        <v>22</v>
      </c>
      <c r="F67" s="203" t="s">
        <v>94</v>
      </c>
      <c r="G67" s="203">
        <v>2</v>
      </c>
      <c r="H67" s="203" t="s">
        <v>94</v>
      </c>
      <c r="I67" s="204">
        <v>2</v>
      </c>
      <c r="J67" s="204" t="s">
        <v>276</v>
      </c>
    </row>
    <row r="68" spans="1:10">
      <c r="A68" t="s">
        <v>296</v>
      </c>
      <c r="B68" s="201">
        <v>42179</v>
      </c>
      <c r="C68" s="202">
        <v>5.82</v>
      </c>
      <c r="D68" s="202">
        <v>5.04</v>
      </c>
      <c r="E68" s="203">
        <v>6</v>
      </c>
      <c r="F68" s="203" t="s">
        <v>94</v>
      </c>
      <c r="G68" s="203">
        <v>2</v>
      </c>
      <c r="H68" s="203" t="s">
        <v>94</v>
      </c>
      <c r="I68" s="204">
        <v>3</v>
      </c>
      <c r="J68" s="204" t="s">
        <v>276</v>
      </c>
    </row>
    <row r="69" spans="1:10">
      <c r="A69" t="s">
        <v>296</v>
      </c>
      <c r="B69" s="201">
        <v>42186</v>
      </c>
      <c r="C69" s="202">
        <v>6.4</v>
      </c>
      <c r="D69" s="202">
        <v>6.31</v>
      </c>
      <c r="E69" s="203">
        <v>124</v>
      </c>
      <c r="F69" s="203" t="s">
        <v>94</v>
      </c>
      <c r="G69" s="203">
        <v>20</v>
      </c>
      <c r="H69" s="203" t="s">
        <v>94</v>
      </c>
      <c r="I69" s="204">
        <v>3.5</v>
      </c>
      <c r="J69" s="204" t="s">
        <v>276</v>
      </c>
    </row>
    <row r="70" spans="1:10">
      <c r="A70" t="s">
        <v>296</v>
      </c>
      <c r="B70" s="201">
        <v>42200</v>
      </c>
      <c r="C70" s="202">
        <v>6.43</v>
      </c>
      <c r="D70" s="202">
        <v>6.35</v>
      </c>
      <c r="E70" s="203">
        <v>52</v>
      </c>
      <c r="F70" s="203" t="s">
        <v>94</v>
      </c>
      <c r="G70" s="203">
        <v>5</v>
      </c>
      <c r="H70" s="203" t="s">
        <v>94</v>
      </c>
      <c r="I70" s="204">
        <v>2.5</v>
      </c>
      <c r="J70" s="204" t="s">
        <v>275</v>
      </c>
    </row>
    <row r="71" spans="1:10">
      <c r="A71" t="s">
        <v>296</v>
      </c>
      <c r="B71" s="201">
        <v>42207</v>
      </c>
      <c r="C71" s="202">
        <v>6.66</v>
      </c>
      <c r="D71" s="202">
        <v>5.63</v>
      </c>
      <c r="E71" s="203">
        <v>4</v>
      </c>
      <c r="F71" s="203" t="s">
        <v>94</v>
      </c>
      <c r="G71" s="203">
        <v>1</v>
      </c>
      <c r="H71" s="203" t="s">
        <v>94</v>
      </c>
      <c r="I71" s="204">
        <v>3</v>
      </c>
      <c r="J71" s="204" t="s">
        <v>275</v>
      </c>
    </row>
    <row r="72" spans="1:10">
      <c r="A72" t="s">
        <v>296</v>
      </c>
      <c r="B72" s="201">
        <v>42214</v>
      </c>
      <c r="C72" s="202">
        <v>7.43</v>
      </c>
      <c r="D72" s="202">
        <v>6.76</v>
      </c>
      <c r="E72" s="203">
        <v>1</v>
      </c>
      <c r="F72" s="203" t="s">
        <v>94</v>
      </c>
      <c r="G72" s="203">
        <v>1</v>
      </c>
      <c r="H72" s="203" t="s">
        <v>94</v>
      </c>
      <c r="I72" s="204">
        <v>3</v>
      </c>
      <c r="J72" s="204" t="s">
        <v>275</v>
      </c>
    </row>
    <row r="73" spans="1:10">
      <c r="A73" t="s">
        <v>296</v>
      </c>
      <c r="B73" s="201">
        <v>42221</v>
      </c>
      <c r="C73" s="202">
        <v>6.63</v>
      </c>
      <c r="D73" s="202">
        <v>7.13</v>
      </c>
      <c r="E73" s="203">
        <v>2</v>
      </c>
      <c r="F73" s="203" t="s">
        <v>94</v>
      </c>
      <c r="G73" s="203">
        <v>1</v>
      </c>
      <c r="H73" s="203" t="s">
        <v>94</v>
      </c>
      <c r="I73" s="204">
        <v>4</v>
      </c>
      <c r="J73" s="204" t="s">
        <v>275</v>
      </c>
    </row>
    <row r="74" spans="1:10">
      <c r="A74" t="s">
        <v>296</v>
      </c>
      <c r="B74" s="201">
        <v>42227</v>
      </c>
      <c r="C74" s="202">
        <v>6.25</v>
      </c>
      <c r="D74" s="202">
        <v>5.86</v>
      </c>
      <c r="E74" s="203">
        <v>104</v>
      </c>
      <c r="F74" s="203" t="s">
        <v>94</v>
      </c>
      <c r="G74" s="203">
        <v>18</v>
      </c>
      <c r="H74" s="203" t="s">
        <v>94</v>
      </c>
      <c r="I74" s="204">
        <v>3.5</v>
      </c>
      <c r="J74" s="204" t="s">
        <v>276</v>
      </c>
    </row>
    <row r="75" spans="1:10">
      <c r="A75" t="s">
        <v>296</v>
      </c>
      <c r="B75" s="201">
        <v>42235</v>
      </c>
      <c r="C75" s="202">
        <v>7.88</v>
      </c>
      <c r="D75" s="202">
        <v>8.19</v>
      </c>
      <c r="E75" s="203">
        <v>29</v>
      </c>
      <c r="F75" s="203" t="s">
        <v>94</v>
      </c>
      <c r="G75" s="203">
        <v>1</v>
      </c>
      <c r="H75" s="203" t="s">
        <v>94</v>
      </c>
      <c r="I75" s="204">
        <v>3</v>
      </c>
      <c r="J75" s="204" t="s">
        <v>275</v>
      </c>
    </row>
    <row r="76" spans="1:10">
      <c r="A76" t="s">
        <v>296</v>
      </c>
      <c r="B76" s="201">
        <v>42242</v>
      </c>
      <c r="C76" s="202">
        <v>6.66</v>
      </c>
      <c r="D76" s="202">
        <v>6.35</v>
      </c>
      <c r="E76" s="203">
        <v>5</v>
      </c>
      <c r="F76" s="203" t="s">
        <v>94</v>
      </c>
      <c r="G76" s="203">
        <v>1</v>
      </c>
      <c r="H76" s="203" t="s">
        <v>94</v>
      </c>
      <c r="I76" s="204">
        <v>3</v>
      </c>
      <c r="J76" s="204" t="s">
        <v>275</v>
      </c>
    </row>
    <row r="77" spans="1:10">
      <c r="A77" t="s">
        <v>296</v>
      </c>
      <c r="B77" s="201">
        <v>42249</v>
      </c>
      <c r="C77" s="202">
        <v>4.16</v>
      </c>
      <c r="D77" s="202">
        <v>4.5599999999999996</v>
      </c>
      <c r="E77" s="203">
        <v>1</v>
      </c>
      <c r="F77" s="203" t="s">
        <v>94</v>
      </c>
      <c r="G77" s="203">
        <v>1</v>
      </c>
      <c r="H77" s="203" t="s">
        <v>94</v>
      </c>
      <c r="I77" s="204">
        <v>4.5</v>
      </c>
      <c r="J77" s="204" t="s">
        <v>275</v>
      </c>
    </row>
    <row r="78" spans="1:10">
      <c r="A78" t="s">
        <v>296</v>
      </c>
      <c r="B78" s="201">
        <v>42263</v>
      </c>
      <c r="C78" s="202">
        <v>5.3</v>
      </c>
      <c r="D78" s="202">
        <v>5.14</v>
      </c>
      <c r="E78" s="203">
        <v>4</v>
      </c>
      <c r="F78" s="203" t="s">
        <v>94</v>
      </c>
      <c r="G78" s="203">
        <v>1</v>
      </c>
      <c r="H78" s="203" t="s">
        <v>94</v>
      </c>
      <c r="I78" s="204">
        <v>4</v>
      </c>
      <c r="J78" s="204" t="s">
        <v>275</v>
      </c>
    </row>
    <row r="79" spans="1:10">
      <c r="A79" t="s">
        <v>296</v>
      </c>
      <c r="B79" s="201">
        <v>42270</v>
      </c>
      <c r="C79" s="202">
        <v>7.72</v>
      </c>
      <c r="D79" s="202">
        <v>6.09</v>
      </c>
      <c r="E79" s="203">
        <v>2</v>
      </c>
      <c r="F79" s="203" t="s">
        <v>94</v>
      </c>
      <c r="G79" s="203">
        <v>1</v>
      </c>
      <c r="H79" s="203" t="s">
        <v>94</v>
      </c>
      <c r="I79" s="204">
        <v>4</v>
      </c>
      <c r="J79" s="204" t="s">
        <v>275</v>
      </c>
    </row>
    <row r="80" spans="1:10">
      <c r="A80" t="s">
        <v>296</v>
      </c>
      <c r="B80" s="201">
        <v>42284</v>
      </c>
      <c r="C80" s="202">
        <v>6.59</v>
      </c>
      <c r="D80" s="202">
        <v>5.98</v>
      </c>
      <c r="E80" s="203">
        <v>8</v>
      </c>
      <c r="F80" s="203" t="s">
        <v>94</v>
      </c>
      <c r="G80" s="203">
        <v>1</v>
      </c>
      <c r="H80" s="203" t="s">
        <v>94</v>
      </c>
      <c r="I80" s="204">
        <v>4</v>
      </c>
      <c r="J80" s="204" t="s">
        <v>275</v>
      </c>
    </row>
    <row r="81" spans="1:10">
      <c r="A81" t="s">
        <v>296</v>
      </c>
      <c r="B81" s="201">
        <v>42298</v>
      </c>
      <c r="C81" s="202">
        <v>7.46</v>
      </c>
      <c r="D81" s="202">
        <v>7.6</v>
      </c>
      <c r="E81" s="203">
        <v>2</v>
      </c>
      <c r="F81" s="203" t="s">
        <v>94</v>
      </c>
      <c r="G81" s="203">
        <v>1</v>
      </c>
      <c r="H81" s="203" t="s">
        <v>94</v>
      </c>
      <c r="I81" s="204">
        <v>7</v>
      </c>
      <c r="J81" s="204" t="s">
        <v>275</v>
      </c>
    </row>
    <row r="82" spans="1:10">
      <c r="A82" t="s">
        <v>296</v>
      </c>
      <c r="B82" s="201">
        <v>42305</v>
      </c>
      <c r="C82" s="202" t="s">
        <v>94</v>
      </c>
      <c r="D82" s="202" t="s">
        <v>94</v>
      </c>
      <c r="E82" s="203" t="s">
        <v>94</v>
      </c>
      <c r="F82" s="203" t="s">
        <v>94</v>
      </c>
      <c r="G82" s="203" t="s">
        <v>94</v>
      </c>
      <c r="H82" s="203" t="s">
        <v>94</v>
      </c>
      <c r="I82" s="204" t="s">
        <v>94</v>
      </c>
      <c r="J82" s="204" t="s">
        <v>275</v>
      </c>
    </row>
    <row r="83" spans="1:10">
      <c r="A83" t="s">
        <v>296</v>
      </c>
      <c r="B83" s="201">
        <v>42317</v>
      </c>
      <c r="C83" s="202">
        <v>5.35</v>
      </c>
      <c r="D83" s="202">
        <v>5.16</v>
      </c>
      <c r="E83" s="203">
        <v>2</v>
      </c>
      <c r="F83" s="203" t="s">
        <v>94</v>
      </c>
      <c r="G83" s="203">
        <v>1</v>
      </c>
      <c r="H83" s="203" t="s">
        <v>94</v>
      </c>
      <c r="I83" s="204">
        <v>6.5</v>
      </c>
      <c r="J83" s="204" t="s">
        <v>275</v>
      </c>
    </row>
    <row r="84" spans="1:10">
      <c r="A84" t="s">
        <v>296</v>
      </c>
      <c r="B84" s="201">
        <v>42341</v>
      </c>
      <c r="C84" s="202">
        <v>8.6999999999999993</v>
      </c>
      <c r="D84" s="202">
        <v>8.2899999999999991</v>
      </c>
      <c r="E84" s="203">
        <v>3</v>
      </c>
      <c r="F84" s="203" t="s">
        <v>94</v>
      </c>
      <c r="G84" s="203">
        <v>2</v>
      </c>
      <c r="H84" s="203" t="s">
        <v>94</v>
      </c>
      <c r="I84" s="204">
        <v>4</v>
      </c>
      <c r="J84" s="204" t="s">
        <v>276</v>
      </c>
    </row>
    <row r="85" spans="1:10">
      <c r="A85" t="s">
        <v>296</v>
      </c>
      <c r="B85" s="201">
        <v>42380</v>
      </c>
      <c r="C85" s="202">
        <v>9.32</v>
      </c>
      <c r="D85" s="202">
        <v>9.3000000000000007</v>
      </c>
      <c r="E85" s="203">
        <v>480</v>
      </c>
      <c r="F85" s="203" t="s">
        <v>94</v>
      </c>
      <c r="G85" s="203">
        <v>1000</v>
      </c>
      <c r="H85" s="203" t="s">
        <v>94</v>
      </c>
      <c r="I85" s="204">
        <v>1</v>
      </c>
      <c r="J85" s="204" t="s">
        <v>94</v>
      </c>
    </row>
    <row r="86" spans="1:10">
      <c r="A86" t="s">
        <v>296</v>
      </c>
      <c r="B86" s="201">
        <v>42403</v>
      </c>
      <c r="C86" s="202">
        <v>8.26</v>
      </c>
      <c r="D86" s="202">
        <v>8.86</v>
      </c>
      <c r="E86" s="203">
        <v>40</v>
      </c>
      <c r="F86" s="203" t="s">
        <v>94</v>
      </c>
      <c r="G86" s="203">
        <v>20</v>
      </c>
      <c r="H86" s="203" t="s">
        <v>94</v>
      </c>
      <c r="I86" s="204">
        <v>4</v>
      </c>
      <c r="J86" s="204" t="s">
        <v>94</v>
      </c>
    </row>
    <row r="87" spans="1:10">
      <c r="A87" t="s">
        <v>296</v>
      </c>
      <c r="B87" s="201">
        <v>42444</v>
      </c>
      <c r="C87" s="202">
        <v>9.6999999999999993</v>
      </c>
      <c r="D87" s="202">
        <v>9.61</v>
      </c>
      <c r="E87" s="203">
        <v>31</v>
      </c>
      <c r="F87" s="203" t="s">
        <v>94</v>
      </c>
      <c r="G87" s="203">
        <v>10</v>
      </c>
      <c r="H87" s="203" t="s">
        <v>94</v>
      </c>
      <c r="I87" s="204">
        <v>3</v>
      </c>
      <c r="J87" s="204" t="s">
        <v>94</v>
      </c>
    </row>
    <row r="88" spans="1:10">
      <c r="A88" t="s">
        <v>296</v>
      </c>
      <c r="B88" s="201">
        <v>42507</v>
      </c>
      <c r="C88" s="202">
        <v>8.26</v>
      </c>
      <c r="D88" s="202">
        <v>8.25</v>
      </c>
      <c r="E88" s="203">
        <v>5</v>
      </c>
      <c r="F88" s="203" t="s">
        <v>94</v>
      </c>
      <c r="G88" s="203">
        <v>1</v>
      </c>
      <c r="H88" s="203" t="s">
        <v>94</v>
      </c>
      <c r="I88" s="204">
        <v>3.5</v>
      </c>
      <c r="J88" s="204" t="s">
        <v>94</v>
      </c>
    </row>
    <row r="89" spans="1:10">
      <c r="A89" t="s">
        <v>296</v>
      </c>
      <c r="B89" s="201">
        <v>42514</v>
      </c>
      <c r="C89" s="202">
        <v>12.42</v>
      </c>
      <c r="D89" s="202" t="s">
        <v>94</v>
      </c>
      <c r="E89" s="203">
        <v>11</v>
      </c>
      <c r="F89" s="203" t="s">
        <v>94</v>
      </c>
      <c r="G89" s="203">
        <v>2</v>
      </c>
      <c r="H89" s="203" t="s">
        <v>94</v>
      </c>
      <c r="I89" s="204">
        <v>3</v>
      </c>
      <c r="J89" s="204" t="s">
        <v>94</v>
      </c>
    </row>
    <row r="90" spans="1:10">
      <c r="A90" t="s">
        <v>296</v>
      </c>
      <c r="B90" s="201">
        <v>42522</v>
      </c>
      <c r="C90" s="202">
        <v>7.27</v>
      </c>
      <c r="D90" s="202" t="s">
        <v>94</v>
      </c>
      <c r="E90" s="203">
        <v>19</v>
      </c>
      <c r="F90" s="203" t="s">
        <v>94</v>
      </c>
      <c r="G90" s="203">
        <v>2</v>
      </c>
      <c r="H90" s="203" t="s">
        <v>94</v>
      </c>
      <c r="I90" s="204">
        <v>3</v>
      </c>
      <c r="J90" s="204" t="s">
        <v>94</v>
      </c>
    </row>
    <row r="91" spans="1:10">
      <c r="A91" t="s">
        <v>296</v>
      </c>
      <c r="B91" s="201">
        <v>42528</v>
      </c>
      <c r="C91" s="202">
        <v>7.17</v>
      </c>
      <c r="D91" s="202" t="s">
        <v>94</v>
      </c>
      <c r="E91" s="203">
        <v>3</v>
      </c>
      <c r="F91" s="203" t="s">
        <v>94</v>
      </c>
      <c r="G91" s="203">
        <v>2</v>
      </c>
      <c r="H91" s="203" t="s">
        <v>94</v>
      </c>
      <c r="I91" s="204">
        <v>3.5</v>
      </c>
      <c r="J91" s="204" t="s">
        <v>94</v>
      </c>
    </row>
    <row r="92" spans="1:10">
      <c r="A92" t="s">
        <v>296</v>
      </c>
      <c r="B92" s="201">
        <v>42535</v>
      </c>
      <c r="C92" s="202">
        <v>6.24</v>
      </c>
      <c r="D92" s="202" t="s">
        <v>94</v>
      </c>
      <c r="E92" s="203">
        <v>2</v>
      </c>
      <c r="F92" s="203" t="s">
        <v>94</v>
      </c>
      <c r="G92" s="203">
        <v>1</v>
      </c>
      <c r="H92" s="203" t="s">
        <v>94</v>
      </c>
      <c r="I92" s="204">
        <v>4</v>
      </c>
      <c r="J92" s="204" t="s">
        <v>94</v>
      </c>
    </row>
    <row r="93" spans="1:10">
      <c r="A93" t="s">
        <v>296</v>
      </c>
      <c r="B93" s="201">
        <v>42542</v>
      </c>
      <c r="C93" s="202">
        <v>8.24</v>
      </c>
      <c r="D93" s="202">
        <v>7.77</v>
      </c>
      <c r="E93" s="203">
        <v>4</v>
      </c>
      <c r="F93" s="203" t="s">
        <v>94</v>
      </c>
      <c r="G93" s="203">
        <v>1</v>
      </c>
      <c r="H93" s="203" t="s">
        <v>94</v>
      </c>
      <c r="I93" s="204">
        <v>4</v>
      </c>
      <c r="J93" s="204" t="s">
        <v>94</v>
      </c>
    </row>
    <row r="94" spans="1:10">
      <c r="A94" t="s">
        <v>296</v>
      </c>
      <c r="B94" s="201">
        <v>42549</v>
      </c>
      <c r="C94" s="202">
        <v>6.14</v>
      </c>
      <c r="D94" s="202">
        <v>6.28</v>
      </c>
      <c r="E94" s="203">
        <v>47</v>
      </c>
      <c r="F94" s="203" t="s">
        <v>94</v>
      </c>
      <c r="G94" s="203">
        <v>2</v>
      </c>
      <c r="H94" s="203" t="s">
        <v>94</v>
      </c>
      <c r="I94" s="204">
        <v>3</v>
      </c>
      <c r="J94" s="204" t="s">
        <v>94</v>
      </c>
    </row>
    <row r="95" spans="1:10">
      <c r="A95" t="s">
        <v>296</v>
      </c>
      <c r="B95" s="201">
        <v>42557</v>
      </c>
      <c r="C95" s="202">
        <v>6.15</v>
      </c>
      <c r="D95" s="202">
        <v>6.75</v>
      </c>
      <c r="E95" s="203">
        <v>50</v>
      </c>
      <c r="F95" s="203" t="s">
        <v>94</v>
      </c>
      <c r="G95" s="203">
        <v>2</v>
      </c>
      <c r="H95" s="203" t="s">
        <v>94</v>
      </c>
      <c r="I95" s="204">
        <v>3.5</v>
      </c>
      <c r="J95" s="204" t="s">
        <v>94</v>
      </c>
    </row>
    <row r="96" spans="1:10">
      <c r="A96" t="s">
        <v>296</v>
      </c>
      <c r="B96" s="201">
        <v>42563</v>
      </c>
      <c r="C96" s="202">
        <v>4.01</v>
      </c>
      <c r="D96" s="202">
        <v>3.24</v>
      </c>
      <c r="E96" s="203">
        <v>1</v>
      </c>
      <c r="F96" s="203" t="s">
        <v>94</v>
      </c>
      <c r="G96" s="203">
        <v>1</v>
      </c>
      <c r="H96" s="203" t="s">
        <v>94</v>
      </c>
      <c r="I96" s="204">
        <v>4.5</v>
      </c>
      <c r="J96" s="204" t="s">
        <v>94</v>
      </c>
    </row>
    <row r="97" spans="1:10">
      <c r="A97" t="s">
        <v>296</v>
      </c>
      <c r="B97" s="201">
        <v>42570</v>
      </c>
      <c r="C97" s="202">
        <v>5.24</v>
      </c>
      <c r="D97" s="202">
        <v>4.75</v>
      </c>
      <c r="E97" s="203">
        <v>50</v>
      </c>
      <c r="F97" s="203" t="s">
        <v>94</v>
      </c>
      <c r="G97" s="203">
        <v>2</v>
      </c>
      <c r="H97" s="203" t="s">
        <v>94</v>
      </c>
      <c r="I97" s="204">
        <v>3.5</v>
      </c>
      <c r="J97" s="204" t="s">
        <v>94</v>
      </c>
    </row>
    <row r="98" spans="1:10">
      <c r="A98" t="s">
        <v>296</v>
      </c>
      <c r="B98" s="201">
        <v>42584</v>
      </c>
      <c r="C98" s="202">
        <v>3.14</v>
      </c>
      <c r="D98" s="202">
        <v>3.3</v>
      </c>
      <c r="E98" s="203">
        <v>152</v>
      </c>
      <c r="F98" s="203" t="s">
        <v>94</v>
      </c>
      <c r="G98" s="203">
        <v>50</v>
      </c>
      <c r="H98" s="203" t="s">
        <v>94</v>
      </c>
      <c r="I98" s="204">
        <v>2</v>
      </c>
      <c r="J98" s="204" t="s">
        <v>94</v>
      </c>
    </row>
    <row r="99" spans="1:10">
      <c r="A99" t="s">
        <v>296</v>
      </c>
      <c r="B99" s="201">
        <v>42592</v>
      </c>
      <c r="C99" s="202">
        <v>6.34</v>
      </c>
      <c r="D99" s="202">
        <v>6.02</v>
      </c>
      <c r="E99" s="203">
        <v>60</v>
      </c>
      <c r="F99" s="203" t="s">
        <v>94</v>
      </c>
      <c r="G99" s="203">
        <v>3</v>
      </c>
      <c r="H99" s="203" t="s">
        <v>94</v>
      </c>
      <c r="I99" s="204">
        <v>3</v>
      </c>
      <c r="J99" s="204" t="s">
        <v>94</v>
      </c>
    </row>
    <row r="100" spans="1:10">
      <c r="A100" t="s">
        <v>296</v>
      </c>
      <c r="B100" s="201">
        <v>42599</v>
      </c>
      <c r="C100" s="202">
        <v>4.6500000000000004</v>
      </c>
      <c r="D100" s="202">
        <v>4.7</v>
      </c>
      <c r="E100" s="203">
        <v>8</v>
      </c>
      <c r="F100" s="203" t="s">
        <v>94</v>
      </c>
      <c r="G100" s="203">
        <v>2</v>
      </c>
      <c r="H100" s="203" t="s">
        <v>94</v>
      </c>
      <c r="I100" s="204">
        <v>4.5</v>
      </c>
      <c r="J100" s="204" t="s">
        <v>94</v>
      </c>
    </row>
    <row r="101" spans="1:10">
      <c r="A101" t="s">
        <v>296</v>
      </c>
      <c r="B101" s="201">
        <v>42606</v>
      </c>
      <c r="C101" s="202">
        <v>4.9400000000000004</v>
      </c>
      <c r="D101" s="202">
        <v>5.18</v>
      </c>
      <c r="E101" s="203">
        <v>16</v>
      </c>
      <c r="F101" s="203" t="s">
        <v>94</v>
      </c>
      <c r="G101" s="203">
        <v>1</v>
      </c>
      <c r="H101" s="203" t="s">
        <v>94</v>
      </c>
      <c r="I101" s="204">
        <v>3</v>
      </c>
      <c r="J101" s="204" t="s">
        <v>94</v>
      </c>
    </row>
    <row r="102" spans="1:10">
      <c r="A102" t="s">
        <v>296</v>
      </c>
      <c r="B102" s="201">
        <v>42613</v>
      </c>
      <c r="C102" s="202">
        <v>5.83</v>
      </c>
      <c r="D102" s="202">
        <v>6.06</v>
      </c>
      <c r="E102" s="203">
        <v>8</v>
      </c>
      <c r="F102" s="203" t="s">
        <v>94</v>
      </c>
      <c r="G102" s="203">
        <v>1</v>
      </c>
      <c r="H102" s="203" t="s">
        <v>94</v>
      </c>
      <c r="I102" s="204">
        <v>4</v>
      </c>
      <c r="J102" s="204" t="s">
        <v>94</v>
      </c>
    </row>
    <row r="103" spans="1:10">
      <c r="A103" t="s">
        <v>296</v>
      </c>
      <c r="B103" s="201">
        <v>42620</v>
      </c>
      <c r="C103" s="202">
        <v>4.46</v>
      </c>
      <c r="D103" s="202">
        <v>6</v>
      </c>
      <c r="E103" s="203">
        <v>12</v>
      </c>
      <c r="F103" s="203" t="s">
        <v>94</v>
      </c>
      <c r="G103" s="203">
        <v>1</v>
      </c>
      <c r="H103" s="203" t="s">
        <v>94</v>
      </c>
      <c r="I103" s="204">
        <v>4</v>
      </c>
      <c r="J103" s="204" t="s">
        <v>94</v>
      </c>
    </row>
    <row r="104" spans="1:10">
      <c r="A104" t="s">
        <v>296</v>
      </c>
      <c r="B104" s="201">
        <v>42626</v>
      </c>
      <c r="C104" s="202">
        <v>4.82</v>
      </c>
      <c r="D104" s="202">
        <v>4.93</v>
      </c>
      <c r="E104" s="203">
        <v>10</v>
      </c>
      <c r="F104" s="203" t="s">
        <v>94</v>
      </c>
      <c r="G104" s="203">
        <v>1</v>
      </c>
      <c r="H104" s="203" t="s">
        <v>94</v>
      </c>
      <c r="I104" s="204">
        <v>3</v>
      </c>
      <c r="J104" s="204" t="s">
        <v>94</v>
      </c>
    </row>
    <row r="105" spans="1:10">
      <c r="A105" t="s">
        <v>296</v>
      </c>
      <c r="B105" s="201">
        <v>42633</v>
      </c>
      <c r="C105" s="202">
        <v>4.63</v>
      </c>
      <c r="D105" s="202">
        <v>4.71</v>
      </c>
      <c r="E105" s="203">
        <v>16</v>
      </c>
      <c r="F105" s="203" t="s">
        <v>94</v>
      </c>
      <c r="G105" s="203">
        <v>2</v>
      </c>
      <c r="H105" s="203" t="s">
        <v>94</v>
      </c>
      <c r="I105" s="204">
        <v>3</v>
      </c>
      <c r="J105" s="204" t="s">
        <v>94</v>
      </c>
    </row>
    <row r="106" spans="1:10">
      <c r="A106" t="s">
        <v>296</v>
      </c>
      <c r="B106" s="201">
        <v>42640</v>
      </c>
      <c r="C106" s="202">
        <v>5.29</v>
      </c>
      <c r="D106" s="202">
        <v>5.26</v>
      </c>
      <c r="E106" s="203">
        <v>8</v>
      </c>
      <c r="F106" s="203" t="s">
        <v>94</v>
      </c>
      <c r="G106" s="203">
        <v>2</v>
      </c>
      <c r="H106" s="203" t="s">
        <v>94</v>
      </c>
      <c r="I106" s="204">
        <v>6</v>
      </c>
      <c r="J106" s="204" t="s">
        <v>94</v>
      </c>
    </row>
    <row r="107" spans="1:10">
      <c r="A107" t="s">
        <v>296</v>
      </c>
      <c r="B107" s="201">
        <v>42647</v>
      </c>
      <c r="C107" s="202">
        <v>5.62</v>
      </c>
      <c r="D107" s="202">
        <v>5.89</v>
      </c>
      <c r="E107" s="203">
        <v>4</v>
      </c>
      <c r="F107" s="203" t="s">
        <v>94</v>
      </c>
      <c r="G107" s="203">
        <v>3</v>
      </c>
      <c r="H107" s="203" t="s">
        <v>94</v>
      </c>
      <c r="I107" s="204">
        <v>3</v>
      </c>
      <c r="J107" s="204" t="s">
        <v>94</v>
      </c>
    </row>
    <row r="108" spans="1:10">
      <c r="A108" t="s">
        <v>296</v>
      </c>
      <c r="B108" s="201">
        <v>42656</v>
      </c>
      <c r="C108" s="202">
        <v>6.77</v>
      </c>
      <c r="D108" s="202">
        <v>6.79</v>
      </c>
      <c r="E108" s="203">
        <v>36</v>
      </c>
      <c r="F108" s="203" t="s">
        <v>94</v>
      </c>
      <c r="G108" s="203">
        <v>5</v>
      </c>
      <c r="H108" s="203" t="s">
        <v>94</v>
      </c>
      <c r="I108" s="204">
        <v>5.5</v>
      </c>
      <c r="J108" s="204" t="s">
        <v>94</v>
      </c>
    </row>
    <row r="109" spans="1:10">
      <c r="A109" t="s">
        <v>296</v>
      </c>
      <c r="B109" s="201">
        <v>42661</v>
      </c>
      <c r="C109" s="202">
        <v>7.06</v>
      </c>
      <c r="D109" s="202">
        <v>6.82</v>
      </c>
      <c r="E109" s="203">
        <v>2</v>
      </c>
      <c r="F109" s="203" t="s">
        <v>94</v>
      </c>
      <c r="G109" s="203">
        <v>1</v>
      </c>
      <c r="H109" s="203" t="s">
        <v>94</v>
      </c>
      <c r="I109" s="204">
        <v>5</v>
      </c>
      <c r="J109" s="204" t="s">
        <v>94</v>
      </c>
    </row>
    <row r="110" spans="1:10">
      <c r="A110" t="s">
        <v>296</v>
      </c>
      <c r="B110" s="201">
        <v>42668</v>
      </c>
      <c r="C110" s="202">
        <v>7.52</v>
      </c>
      <c r="D110" s="202">
        <v>7.33</v>
      </c>
      <c r="E110" s="203">
        <v>20</v>
      </c>
      <c r="F110" s="203" t="s">
        <v>94</v>
      </c>
      <c r="G110" s="203">
        <v>7</v>
      </c>
      <c r="H110" s="203" t="s">
        <v>94</v>
      </c>
      <c r="I110" s="204">
        <v>4.5</v>
      </c>
      <c r="J110" s="204" t="s">
        <v>94</v>
      </c>
    </row>
    <row r="111" spans="1:10">
      <c r="A111" t="s">
        <v>296</v>
      </c>
      <c r="B111" s="201">
        <v>42675</v>
      </c>
      <c r="C111" s="202">
        <v>7.44</v>
      </c>
      <c r="D111" s="202">
        <v>7.68</v>
      </c>
      <c r="E111" s="203">
        <v>4</v>
      </c>
      <c r="F111" s="203" t="s">
        <v>94</v>
      </c>
      <c r="G111" s="203">
        <v>2</v>
      </c>
      <c r="H111" s="203" t="s">
        <v>94</v>
      </c>
      <c r="I111" s="204">
        <v>6</v>
      </c>
      <c r="J111" s="204" t="s">
        <v>94</v>
      </c>
    </row>
    <row r="112" spans="1:10">
      <c r="A112" t="s">
        <v>296</v>
      </c>
      <c r="B112" s="201">
        <v>42717</v>
      </c>
      <c r="C112" s="202">
        <v>8.2799999999999994</v>
      </c>
      <c r="D112" s="202">
        <v>9.16</v>
      </c>
      <c r="E112" s="203">
        <v>32</v>
      </c>
      <c r="F112" s="203" t="s">
        <v>94</v>
      </c>
      <c r="G112" s="203">
        <v>34</v>
      </c>
      <c r="H112" s="203" t="s">
        <v>94</v>
      </c>
      <c r="I112" s="204">
        <v>4</v>
      </c>
      <c r="J112" s="204" t="s">
        <v>94</v>
      </c>
    </row>
    <row r="113" spans="1:10">
      <c r="A113" t="s">
        <v>296</v>
      </c>
      <c r="B113" s="201">
        <v>42754</v>
      </c>
      <c r="C113" s="202">
        <v>14.73</v>
      </c>
      <c r="D113" s="202">
        <v>14.51</v>
      </c>
      <c r="E113" s="203">
        <v>8</v>
      </c>
      <c r="F113" s="203" t="s">
        <v>94</v>
      </c>
      <c r="G113" s="203">
        <v>12</v>
      </c>
      <c r="H113" s="203" t="s">
        <v>94</v>
      </c>
      <c r="I113" s="204">
        <v>2.5</v>
      </c>
      <c r="J113" s="203" t="s">
        <v>276</v>
      </c>
    </row>
    <row r="114" spans="1:10">
      <c r="A114" t="s">
        <v>296</v>
      </c>
      <c r="B114" s="201">
        <v>42781</v>
      </c>
      <c r="C114" s="202">
        <v>12.89</v>
      </c>
      <c r="D114" s="202">
        <v>12.17</v>
      </c>
      <c r="E114" s="203">
        <v>34</v>
      </c>
      <c r="F114" s="203" t="s">
        <v>94</v>
      </c>
      <c r="G114" s="203">
        <v>61</v>
      </c>
      <c r="H114" s="203" t="s">
        <v>94</v>
      </c>
      <c r="I114" s="204">
        <v>2.5</v>
      </c>
      <c r="J114" s="203" t="s">
        <v>275</v>
      </c>
    </row>
    <row r="115" spans="1:10">
      <c r="A115" t="s">
        <v>296</v>
      </c>
      <c r="B115" s="201">
        <v>42802</v>
      </c>
      <c r="C115" s="202">
        <v>10.77</v>
      </c>
      <c r="D115" s="202">
        <v>9.57</v>
      </c>
      <c r="E115" s="203">
        <v>28</v>
      </c>
      <c r="F115" s="203" t="s">
        <v>94</v>
      </c>
      <c r="G115" s="203">
        <v>4</v>
      </c>
      <c r="H115" s="203" t="s">
        <v>94</v>
      </c>
      <c r="I115" s="204">
        <v>4</v>
      </c>
      <c r="J115" s="549" t="s">
        <v>276</v>
      </c>
    </row>
    <row r="116" spans="1:10">
      <c r="A116" t="s">
        <v>296</v>
      </c>
      <c r="B116" s="201">
        <v>42829</v>
      </c>
      <c r="C116" s="202">
        <v>10.7</v>
      </c>
      <c r="D116" s="202">
        <v>9.4</v>
      </c>
      <c r="E116" s="203">
        <v>20</v>
      </c>
      <c r="F116" s="203" t="s">
        <v>94</v>
      </c>
      <c r="G116" s="203">
        <v>34</v>
      </c>
      <c r="H116" s="203" t="s">
        <v>94</v>
      </c>
      <c r="I116" s="204">
        <v>3</v>
      </c>
      <c r="J116" s="549" t="s">
        <v>276</v>
      </c>
    </row>
    <row r="117" spans="1:10">
      <c r="A117" t="s">
        <v>296</v>
      </c>
      <c r="B117" s="201">
        <v>42878</v>
      </c>
      <c r="C117" s="202">
        <v>7.87</v>
      </c>
      <c r="D117" s="202">
        <v>7.59</v>
      </c>
      <c r="E117" s="203">
        <v>68</v>
      </c>
      <c r="F117" s="203" t="s">
        <v>94</v>
      </c>
      <c r="G117" s="203">
        <v>22</v>
      </c>
      <c r="H117" s="203" t="s">
        <v>94</v>
      </c>
      <c r="I117" s="204">
        <v>2.5</v>
      </c>
      <c r="J117" s="549" t="s">
        <v>276</v>
      </c>
    </row>
    <row r="118" spans="1:10">
      <c r="A118" t="s">
        <v>296</v>
      </c>
      <c r="B118" s="201">
        <v>42887</v>
      </c>
      <c r="C118" s="202">
        <v>7.18</v>
      </c>
      <c r="D118" s="202">
        <v>6.95</v>
      </c>
      <c r="E118" s="203">
        <v>10</v>
      </c>
      <c r="F118" s="203" t="s">
        <v>94</v>
      </c>
      <c r="G118" s="203">
        <v>1</v>
      </c>
      <c r="H118" s="203" t="s">
        <v>94</v>
      </c>
      <c r="I118" s="204">
        <v>3</v>
      </c>
      <c r="J118" s="549" t="s">
        <v>275</v>
      </c>
    </row>
    <row r="119" spans="1:10">
      <c r="A119" t="s">
        <v>296</v>
      </c>
      <c r="B119" s="201">
        <v>42892</v>
      </c>
      <c r="C119" s="202">
        <v>7.38</v>
      </c>
      <c r="D119" s="202">
        <v>7.36</v>
      </c>
      <c r="E119" s="203">
        <v>36</v>
      </c>
      <c r="F119" s="203" t="s">
        <v>94</v>
      </c>
      <c r="G119" s="203">
        <v>16</v>
      </c>
      <c r="H119" s="203" t="s">
        <v>94</v>
      </c>
      <c r="I119" s="204">
        <v>4</v>
      </c>
      <c r="J119" s="549" t="s">
        <v>276</v>
      </c>
    </row>
    <row r="120" spans="1:10">
      <c r="A120" t="s">
        <v>296</v>
      </c>
      <c r="B120" s="201">
        <v>42899</v>
      </c>
      <c r="C120" s="202">
        <v>7.04</v>
      </c>
      <c r="D120" s="202">
        <v>6.57</v>
      </c>
      <c r="E120" s="203">
        <v>2</v>
      </c>
      <c r="F120" s="203" t="s">
        <v>94</v>
      </c>
      <c r="G120" s="203">
        <v>1</v>
      </c>
      <c r="H120" s="203" t="s">
        <v>94</v>
      </c>
      <c r="I120" s="204">
        <v>4</v>
      </c>
      <c r="J120" s="549" t="s">
        <v>275</v>
      </c>
    </row>
    <row r="121" spans="1:10">
      <c r="A121" t="s">
        <v>296</v>
      </c>
      <c r="B121" s="201">
        <v>42906</v>
      </c>
      <c r="C121" s="202">
        <v>5.67</v>
      </c>
      <c r="D121" s="202">
        <v>5.51</v>
      </c>
      <c r="E121" s="203">
        <v>208</v>
      </c>
      <c r="F121" s="203" t="s">
        <v>94</v>
      </c>
      <c r="G121" s="203">
        <v>22</v>
      </c>
      <c r="H121" s="203" t="s">
        <v>94</v>
      </c>
      <c r="I121" s="204">
        <v>3</v>
      </c>
      <c r="J121" s="549" t="s">
        <v>276</v>
      </c>
    </row>
    <row r="122" spans="1:10">
      <c r="A122" t="s">
        <v>296</v>
      </c>
      <c r="B122" s="201">
        <v>42913</v>
      </c>
      <c r="C122" s="202">
        <v>6.3</v>
      </c>
      <c r="D122" s="202">
        <v>6.28</v>
      </c>
      <c r="E122" s="203">
        <v>52</v>
      </c>
      <c r="F122" s="203" t="s">
        <v>94</v>
      </c>
      <c r="G122" s="203">
        <v>2</v>
      </c>
      <c r="H122" s="203" t="s">
        <v>94</v>
      </c>
      <c r="I122" s="204">
        <v>4</v>
      </c>
      <c r="J122" s="549" t="s">
        <v>276</v>
      </c>
    </row>
    <row r="123" spans="1:10">
      <c r="A123" t="s">
        <v>296</v>
      </c>
      <c r="B123" s="201">
        <v>42927</v>
      </c>
      <c r="C123" s="202">
        <v>5.12</v>
      </c>
      <c r="D123" s="202">
        <v>4.93</v>
      </c>
      <c r="E123" s="203">
        <v>2</v>
      </c>
      <c r="F123" s="203" t="s">
        <v>94</v>
      </c>
      <c r="G123" s="203">
        <v>1</v>
      </c>
      <c r="H123" s="203" t="s">
        <v>94</v>
      </c>
      <c r="I123" s="204">
        <v>4.5</v>
      </c>
      <c r="J123" s="549" t="s">
        <v>275</v>
      </c>
    </row>
    <row r="124" spans="1:10">
      <c r="A124" t="s">
        <v>296</v>
      </c>
      <c r="B124" s="201">
        <v>42934</v>
      </c>
      <c r="C124" s="202">
        <v>5.13</v>
      </c>
      <c r="D124" s="202">
        <v>4.82</v>
      </c>
      <c r="E124" s="203">
        <v>8</v>
      </c>
      <c r="F124" s="203" t="s">
        <v>94</v>
      </c>
      <c r="G124" s="203">
        <v>1</v>
      </c>
      <c r="H124" s="203" t="s">
        <v>94</v>
      </c>
      <c r="I124" s="204">
        <v>3</v>
      </c>
      <c r="J124" s="549" t="s">
        <v>275</v>
      </c>
    </row>
    <row r="125" spans="1:10">
      <c r="A125" t="s">
        <v>296</v>
      </c>
      <c r="B125" s="201">
        <v>42948</v>
      </c>
      <c r="C125" s="202">
        <v>5.13</v>
      </c>
      <c r="D125" s="202">
        <v>4.58</v>
      </c>
      <c r="E125" s="203">
        <v>119</v>
      </c>
      <c r="F125" s="203" t="s">
        <v>94</v>
      </c>
      <c r="G125" s="203">
        <v>8</v>
      </c>
      <c r="H125" s="203" t="s">
        <v>94</v>
      </c>
      <c r="I125" s="204">
        <v>3.5</v>
      </c>
      <c r="J125" s="549" t="s">
        <v>275</v>
      </c>
    </row>
    <row r="126" spans="1:10">
      <c r="A126" t="s">
        <v>296</v>
      </c>
      <c r="B126" s="201">
        <v>42955</v>
      </c>
      <c r="C126" s="202">
        <v>4.34</v>
      </c>
      <c r="D126" s="202">
        <v>4.08</v>
      </c>
      <c r="E126" s="203">
        <v>40</v>
      </c>
      <c r="F126" s="203" t="s">
        <v>94</v>
      </c>
      <c r="G126" s="203">
        <v>14</v>
      </c>
      <c r="H126" s="203" t="s">
        <v>94</v>
      </c>
      <c r="I126" s="204">
        <v>3.5</v>
      </c>
      <c r="J126" s="549" t="s">
        <v>276</v>
      </c>
    </row>
    <row r="127" spans="1:10">
      <c r="A127" t="s">
        <v>296</v>
      </c>
      <c r="B127" s="201">
        <v>42962</v>
      </c>
      <c r="C127" s="202">
        <v>4.04</v>
      </c>
      <c r="D127" s="202">
        <v>3.72</v>
      </c>
      <c r="E127" s="203">
        <v>4</v>
      </c>
      <c r="F127" s="203" t="s">
        <v>94</v>
      </c>
      <c r="G127" s="203">
        <v>2</v>
      </c>
      <c r="H127" s="203" t="s">
        <v>94</v>
      </c>
      <c r="I127" s="204">
        <v>4</v>
      </c>
      <c r="J127" s="549" t="s">
        <v>276</v>
      </c>
    </row>
    <row r="128" spans="1:10">
      <c r="A128" t="s">
        <v>296</v>
      </c>
      <c r="B128" s="201">
        <v>42969</v>
      </c>
      <c r="C128" s="202">
        <v>4.83</v>
      </c>
      <c r="D128" s="202">
        <v>4.87</v>
      </c>
      <c r="E128" s="203">
        <v>4</v>
      </c>
      <c r="F128" s="203" t="s">
        <v>94</v>
      </c>
      <c r="G128" s="203">
        <v>2</v>
      </c>
      <c r="H128" s="203" t="s">
        <v>94</v>
      </c>
      <c r="I128" s="204">
        <v>3</v>
      </c>
      <c r="J128" s="549" t="s">
        <v>275</v>
      </c>
    </row>
    <row r="129" spans="1:10">
      <c r="A129" t="s">
        <v>296</v>
      </c>
      <c r="B129" s="201">
        <v>42976</v>
      </c>
      <c r="C129" s="202">
        <v>6.7</v>
      </c>
      <c r="D129" s="202">
        <v>6.62</v>
      </c>
      <c r="E129" s="203">
        <v>28</v>
      </c>
      <c r="F129" s="203" t="s">
        <v>94</v>
      </c>
      <c r="G129" s="203">
        <v>1</v>
      </c>
      <c r="H129" s="203" t="s">
        <v>94</v>
      </c>
      <c r="I129" s="204">
        <v>2.5</v>
      </c>
      <c r="J129" s="549" t="s">
        <v>275</v>
      </c>
    </row>
    <row r="130" spans="1:10">
      <c r="A130" t="s">
        <v>296</v>
      </c>
      <c r="B130" s="201">
        <v>42990</v>
      </c>
      <c r="C130" s="202">
        <v>7.02</v>
      </c>
      <c r="D130" s="202">
        <v>6.98</v>
      </c>
      <c r="E130" s="203">
        <v>4</v>
      </c>
      <c r="F130" s="203" t="s">
        <v>94</v>
      </c>
      <c r="G130" s="203">
        <v>1</v>
      </c>
      <c r="H130" s="203" t="s">
        <v>94</v>
      </c>
      <c r="I130" s="204">
        <v>3.5</v>
      </c>
      <c r="J130" s="549" t="s">
        <v>275</v>
      </c>
    </row>
    <row r="131" spans="1:10">
      <c r="A131" t="s">
        <v>296</v>
      </c>
      <c r="B131" s="201">
        <v>42997</v>
      </c>
      <c r="C131" s="202">
        <v>9.1999999999999993</v>
      </c>
      <c r="D131" s="202">
        <v>9.17</v>
      </c>
      <c r="E131" s="203">
        <v>10</v>
      </c>
      <c r="F131" s="203" t="s">
        <v>94</v>
      </c>
      <c r="G131" s="203">
        <v>2</v>
      </c>
      <c r="H131" s="203" t="s">
        <v>94</v>
      </c>
      <c r="I131" s="204">
        <v>4</v>
      </c>
      <c r="J131" s="549" t="s">
        <v>275</v>
      </c>
    </row>
    <row r="132" spans="1:10">
      <c r="A132" t="s">
        <v>296</v>
      </c>
      <c r="B132" s="201">
        <v>43005</v>
      </c>
      <c r="C132" s="202">
        <v>9.1999999999999993</v>
      </c>
      <c r="D132" s="202">
        <v>6.6</v>
      </c>
      <c r="E132" s="203">
        <v>2</v>
      </c>
      <c r="F132" s="203" t="s">
        <v>94</v>
      </c>
      <c r="G132" s="203">
        <v>1</v>
      </c>
      <c r="H132" s="203" t="s">
        <v>94</v>
      </c>
      <c r="I132" s="204">
        <v>3</v>
      </c>
      <c r="J132" s="549" t="s">
        <v>275</v>
      </c>
    </row>
    <row r="133" spans="1:10">
      <c r="A133" t="s">
        <v>296</v>
      </c>
      <c r="B133" s="201">
        <v>43011</v>
      </c>
      <c r="C133" s="202">
        <v>7.83</v>
      </c>
      <c r="D133" s="202">
        <v>7.55</v>
      </c>
      <c r="E133" s="203">
        <v>4</v>
      </c>
      <c r="F133" s="203" t="s">
        <v>94</v>
      </c>
      <c r="G133" s="203">
        <v>1</v>
      </c>
      <c r="H133" s="203" t="s">
        <v>94</v>
      </c>
      <c r="I133" s="204">
        <v>3.5</v>
      </c>
      <c r="J133" s="549" t="s">
        <v>275</v>
      </c>
    </row>
    <row r="134" spans="1:10">
      <c r="A134" t="s">
        <v>296</v>
      </c>
      <c r="B134" s="201">
        <v>43018</v>
      </c>
      <c r="C134" s="202">
        <v>5.45</v>
      </c>
      <c r="D134" s="202">
        <v>5.49</v>
      </c>
      <c r="E134" s="203">
        <v>12</v>
      </c>
      <c r="F134" s="203" t="s">
        <v>94</v>
      </c>
      <c r="G134" s="203">
        <v>2</v>
      </c>
      <c r="H134" s="203" t="s">
        <v>94</v>
      </c>
      <c r="I134" s="204">
        <v>5</v>
      </c>
      <c r="J134" s="549" t="s">
        <v>276</v>
      </c>
    </row>
    <row r="135" spans="1:10">
      <c r="A135" t="s">
        <v>296</v>
      </c>
      <c r="B135" s="201">
        <v>43025</v>
      </c>
      <c r="C135" s="202">
        <v>6.04</v>
      </c>
      <c r="D135" s="202">
        <v>6.2</v>
      </c>
      <c r="E135" s="203">
        <v>2</v>
      </c>
      <c r="F135" s="203" t="s">
        <v>94</v>
      </c>
      <c r="G135" s="203">
        <v>3</v>
      </c>
      <c r="H135" s="203" t="s">
        <v>94</v>
      </c>
      <c r="I135" s="204">
        <v>4.5</v>
      </c>
      <c r="J135" s="549" t="s">
        <v>275</v>
      </c>
    </row>
    <row r="136" spans="1:10">
      <c r="A136" t="s">
        <v>296</v>
      </c>
      <c r="B136" s="201">
        <v>43059</v>
      </c>
      <c r="C136" s="202">
        <v>8.44</v>
      </c>
      <c r="D136" s="202">
        <v>8.43</v>
      </c>
      <c r="E136" s="203">
        <v>10</v>
      </c>
      <c r="F136" s="203" t="s">
        <v>94</v>
      </c>
      <c r="G136" s="203">
        <v>9</v>
      </c>
      <c r="H136" s="203" t="s">
        <v>94</v>
      </c>
      <c r="I136" s="204">
        <v>3.5</v>
      </c>
      <c r="J136" s="549" t="s">
        <v>275</v>
      </c>
    </row>
    <row r="137" spans="1:10">
      <c r="A137" t="s">
        <v>296</v>
      </c>
      <c r="B137" s="527">
        <v>43074</v>
      </c>
      <c r="C137" s="202">
        <v>8.1</v>
      </c>
      <c r="D137" s="202">
        <v>8.51</v>
      </c>
      <c r="E137" s="203">
        <v>4</v>
      </c>
      <c r="F137" s="203" t="s">
        <v>94</v>
      </c>
      <c r="G137" s="203">
        <v>14</v>
      </c>
      <c r="H137" s="203" t="s">
        <v>94</v>
      </c>
      <c r="I137" s="204">
        <v>3</v>
      </c>
      <c r="J137" s="549" t="s">
        <v>275</v>
      </c>
    </row>
  </sheetData>
  <mergeCells count="7">
    <mergeCell ref="C1:O1"/>
    <mergeCell ref="C2:O2"/>
    <mergeCell ref="C3:O3"/>
    <mergeCell ref="C4:O4"/>
    <mergeCell ref="C10:D10"/>
    <mergeCell ref="E10:F10"/>
    <mergeCell ref="G10:H10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137"/>
  <sheetViews>
    <sheetView topLeftCell="A97" zoomScale="85" zoomScaleNormal="85" workbookViewId="0">
      <selection activeCell="A113" sqref="A113:J137"/>
    </sheetView>
  </sheetViews>
  <sheetFormatPr defaultRowHeight="15"/>
  <cols>
    <col min="2" max="2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122" t="s">
        <v>297</v>
      </c>
    </row>
    <row r="9" spans="1:15" ht="15.75" thickBot="1"/>
    <row r="10" spans="1:15">
      <c r="A10" s="186"/>
      <c r="B10" s="187"/>
      <c r="C10" s="736" t="s">
        <v>261</v>
      </c>
      <c r="D10" s="737"/>
      <c r="E10" s="736" t="s">
        <v>262</v>
      </c>
      <c r="F10" s="737"/>
      <c r="G10" s="736" t="s">
        <v>263</v>
      </c>
      <c r="H10" s="737"/>
      <c r="I10" s="188" t="s">
        <v>264</v>
      </c>
      <c r="J10" s="188" t="s">
        <v>265</v>
      </c>
    </row>
    <row r="11" spans="1:15">
      <c r="A11" s="189"/>
      <c r="B11" s="190"/>
      <c r="C11" s="191" t="s">
        <v>266</v>
      </c>
      <c r="D11" s="192"/>
      <c r="E11" s="191" t="s">
        <v>267</v>
      </c>
      <c r="F11" s="192"/>
      <c r="G11" s="191" t="s">
        <v>267</v>
      </c>
      <c r="H11" s="192"/>
      <c r="I11" s="193" t="s">
        <v>268</v>
      </c>
      <c r="J11" s="193" t="s">
        <v>269</v>
      </c>
    </row>
    <row r="12" spans="1:15">
      <c r="A12" s="194" t="s">
        <v>270</v>
      </c>
      <c r="B12" s="195" t="s">
        <v>271</v>
      </c>
      <c r="C12" s="196" t="s">
        <v>35</v>
      </c>
      <c r="D12" s="197" t="s">
        <v>272</v>
      </c>
      <c r="E12" s="198" t="s">
        <v>35</v>
      </c>
      <c r="F12" s="199" t="s">
        <v>272</v>
      </c>
      <c r="G12" s="198" t="s">
        <v>35</v>
      </c>
      <c r="H12" s="199" t="s">
        <v>272</v>
      </c>
      <c r="I12" s="200" t="s">
        <v>273</v>
      </c>
      <c r="J12" s="200"/>
    </row>
    <row r="13" spans="1:15">
      <c r="A13" t="s">
        <v>298</v>
      </c>
      <c r="B13" s="201">
        <v>41282</v>
      </c>
      <c r="C13" s="202">
        <v>10.38</v>
      </c>
      <c r="D13" s="202">
        <v>10.38</v>
      </c>
      <c r="E13" s="203">
        <v>7</v>
      </c>
      <c r="F13" s="203" t="s">
        <v>94</v>
      </c>
      <c r="G13" s="203">
        <v>10</v>
      </c>
      <c r="H13" s="203" t="s">
        <v>94</v>
      </c>
      <c r="I13" s="204">
        <v>3</v>
      </c>
      <c r="J13" s="525" t="s">
        <v>275</v>
      </c>
    </row>
    <row r="14" spans="1:15">
      <c r="A14" t="s">
        <v>298</v>
      </c>
      <c r="B14" s="201">
        <v>41289</v>
      </c>
      <c r="C14" s="202">
        <v>11.5</v>
      </c>
      <c r="D14" s="202">
        <v>11.08</v>
      </c>
      <c r="E14" s="203">
        <v>14</v>
      </c>
      <c r="F14" s="203" t="s">
        <v>94</v>
      </c>
      <c r="G14" s="203">
        <v>4</v>
      </c>
      <c r="H14" s="203" t="s">
        <v>94</v>
      </c>
      <c r="I14" s="204">
        <v>2.5</v>
      </c>
      <c r="J14" s="525" t="s">
        <v>275</v>
      </c>
    </row>
    <row r="15" spans="1:15">
      <c r="A15" t="s">
        <v>298</v>
      </c>
      <c r="B15" s="201">
        <v>41310</v>
      </c>
      <c r="C15" s="202">
        <v>12.15</v>
      </c>
      <c r="D15" s="202">
        <v>11.84</v>
      </c>
      <c r="E15" s="203">
        <v>11</v>
      </c>
      <c r="F15" s="203" t="s">
        <v>94</v>
      </c>
      <c r="G15" s="203">
        <v>4</v>
      </c>
      <c r="H15" s="203" t="s">
        <v>94</v>
      </c>
      <c r="I15" s="204">
        <v>3</v>
      </c>
      <c r="J15" s="525" t="s">
        <v>275</v>
      </c>
    </row>
    <row r="16" spans="1:15">
      <c r="A16" t="s">
        <v>298</v>
      </c>
      <c r="B16" s="201">
        <v>41339</v>
      </c>
      <c r="C16" s="202">
        <v>11.34</v>
      </c>
      <c r="D16" s="202">
        <v>11.33</v>
      </c>
      <c r="E16" s="203">
        <v>26</v>
      </c>
      <c r="F16" s="203" t="s">
        <v>94</v>
      </c>
      <c r="G16" s="203">
        <v>11</v>
      </c>
      <c r="H16" s="203" t="s">
        <v>94</v>
      </c>
      <c r="I16" s="204">
        <v>0.5</v>
      </c>
      <c r="J16" s="525" t="s">
        <v>275</v>
      </c>
    </row>
    <row r="17" spans="1:10">
      <c r="A17" t="s">
        <v>298</v>
      </c>
      <c r="B17" s="201">
        <v>41366</v>
      </c>
      <c r="C17" s="202">
        <v>14.77</v>
      </c>
      <c r="D17" s="202" t="s">
        <v>94</v>
      </c>
      <c r="E17" s="203">
        <v>1760</v>
      </c>
      <c r="F17" s="203" t="s">
        <v>94</v>
      </c>
      <c r="G17" s="203">
        <v>730</v>
      </c>
      <c r="H17" s="203" t="s">
        <v>94</v>
      </c>
      <c r="I17" s="204">
        <v>2.5</v>
      </c>
      <c r="J17" s="525" t="s">
        <v>275</v>
      </c>
    </row>
    <row r="18" spans="1:10">
      <c r="A18" t="s">
        <v>298</v>
      </c>
      <c r="B18" s="201">
        <v>41415</v>
      </c>
      <c r="C18" s="202">
        <v>6.5</v>
      </c>
      <c r="D18" s="202">
        <v>5.97</v>
      </c>
      <c r="E18" s="203">
        <v>6</v>
      </c>
      <c r="F18" s="203" t="s">
        <v>94</v>
      </c>
      <c r="G18" s="203">
        <v>2</v>
      </c>
      <c r="H18" s="203" t="s">
        <v>94</v>
      </c>
      <c r="I18" s="204">
        <v>4</v>
      </c>
      <c r="J18" s="525" t="s">
        <v>275</v>
      </c>
    </row>
    <row r="19" spans="1:10">
      <c r="A19" t="s">
        <v>298</v>
      </c>
      <c r="B19" s="201">
        <v>41423</v>
      </c>
      <c r="C19" s="202">
        <v>8.34</v>
      </c>
      <c r="D19" s="202">
        <v>8.31</v>
      </c>
      <c r="E19" s="203">
        <v>160</v>
      </c>
      <c r="F19" s="203" t="s">
        <v>94</v>
      </c>
      <c r="G19" s="203">
        <v>70</v>
      </c>
      <c r="H19" s="203" t="s">
        <v>94</v>
      </c>
      <c r="I19" s="204">
        <v>2</v>
      </c>
      <c r="J19" s="525" t="s">
        <v>276</v>
      </c>
    </row>
    <row r="20" spans="1:10">
      <c r="A20" t="s">
        <v>298</v>
      </c>
      <c r="B20" s="201">
        <v>41429</v>
      </c>
      <c r="C20" s="202">
        <v>6.42</v>
      </c>
      <c r="D20" s="202">
        <v>6.02</v>
      </c>
      <c r="E20" s="203">
        <v>730</v>
      </c>
      <c r="F20" s="203" t="s">
        <v>94</v>
      </c>
      <c r="G20" s="203">
        <v>8</v>
      </c>
      <c r="H20" s="203" t="s">
        <v>94</v>
      </c>
      <c r="I20" s="204">
        <v>3</v>
      </c>
      <c r="J20" s="525" t="s">
        <v>276</v>
      </c>
    </row>
    <row r="21" spans="1:10">
      <c r="A21" t="s">
        <v>298</v>
      </c>
      <c r="B21" s="201">
        <v>41436</v>
      </c>
      <c r="C21" s="202">
        <v>8.2899999999999991</v>
      </c>
      <c r="D21" s="202">
        <v>5.05</v>
      </c>
      <c r="E21" s="203">
        <v>510</v>
      </c>
      <c r="F21" s="203" t="s">
        <v>94</v>
      </c>
      <c r="G21" s="203">
        <v>122</v>
      </c>
      <c r="H21" s="203" t="s">
        <v>94</v>
      </c>
      <c r="I21" s="204">
        <v>2</v>
      </c>
      <c r="J21" s="525" t="s">
        <v>276</v>
      </c>
    </row>
    <row r="22" spans="1:10">
      <c r="A22" t="s">
        <v>298</v>
      </c>
      <c r="B22" s="201">
        <v>41443</v>
      </c>
      <c r="C22" s="202">
        <v>7.53</v>
      </c>
      <c r="D22" s="202">
        <v>5.22</v>
      </c>
      <c r="E22" s="203">
        <v>50</v>
      </c>
      <c r="F22" s="203" t="s">
        <v>94</v>
      </c>
      <c r="G22" s="203">
        <v>2</v>
      </c>
      <c r="H22" s="203" t="s">
        <v>94</v>
      </c>
      <c r="I22" s="204">
        <v>3.5</v>
      </c>
      <c r="J22" s="525" t="s">
        <v>275</v>
      </c>
    </row>
    <row r="23" spans="1:10">
      <c r="A23" t="s">
        <v>298</v>
      </c>
      <c r="B23" s="201">
        <v>41450</v>
      </c>
      <c r="C23" s="202" t="s">
        <v>94</v>
      </c>
      <c r="D23" s="202" t="s">
        <v>94</v>
      </c>
      <c r="E23" s="203" t="s">
        <v>94</v>
      </c>
      <c r="F23" s="203" t="s">
        <v>94</v>
      </c>
      <c r="G23" s="203" t="s">
        <v>94</v>
      </c>
      <c r="H23" s="203" t="s">
        <v>94</v>
      </c>
      <c r="I23" s="204" t="s">
        <v>94</v>
      </c>
      <c r="J23" s="525" t="s">
        <v>275</v>
      </c>
    </row>
    <row r="24" spans="1:10">
      <c r="A24" t="s">
        <v>298</v>
      </c>
      <c r="B24" s="201">
        <v>41465</v>
      </c>
      <c r="C24" s="202">
        <v>6.15</v>
      </c>
      <c r="D24" s="202">
        <v>4.0199999999999996</v>
      </c>
      <c r="E24" s="203">
        <v>280</v>
      </c>
      <c r="F24" s="203" t="s">
        <v>94</v>
      </c>
      <c r="G24" s="203">
        <v>27</v>
      </c>
      <c r="H24" s="203" t="s">
        <v>94</v>
      </c>
      <c r="I24" s="204">
        <v>3</v>
      </c>
      <c r="J24" s="525" t="s">
        <v>275</v>
      </c>
    </row>
    <row r="25" spans="1:10">
      <c r="A25" t="s">
        <v>298</v>
      </c>
      <c r="B25" s="201">
        <v>41478</v>
      </c>
      <c r="C25" s="202">
        <v>4.78</v>
      </c>
      <c r="D25" s="202">
        <v>4.5199999999999996</v>
      </c>
      <c r="E25" s="203">
        <v>225</v>
      </c>
      <c r="F25" s="203" t="s">
        <v>94</v>
      </c>
      <c r="G25" s="203">
        <v>28</v>
      </c>
      <c r="H25" s="203" t="s">
        <v>94</v>
      </c>
      <c r="I25" s="204">
        <v>2</v>
      </c>
      <c r="J25" s="525" t="s">
        <v>276</v>
      </c>
    </row>
    <row r="26" spans="1:10">
      <c r="A26" t="s">
        <v>298</v>
      </c>
      <c r="B26" s="201">
        <v>41485</v>
      </c>
      <c r="C26" s="202">
        <v>6.3</v>
      </c>
      <c r="D26" s="202">
        <v>4.99</v>
      </c>
      <c r="E26" s="203">
        <v>48</v>
      </c>
      <c r="F26" s="203" t="s">
        <v>94</v>
      </c>
      <c r="G26" s="203">
        <v>1</v>
      </c>
      <c r="H26" s="203" t="s">
        <v>94</v>
      </c>
      <c r="I26" s="204">
        <v>2</v>
      </c>
      <c r="J26" s="525" t="s">
        <v>275</v>
      </c>
    </row>
    <row r="27" spans="1:10">
      <c r="A27" t="s">
        <v>298</v>
      </c>
      <c r="B27" s="201">
        <v>41492</v>
      </c>
      <c r="C27" s="202">
        <v>5.18</v>
      </c>
      <c r="D27" s="202">
        <v>4.46</v>
      </c>
      <c r="E27" s="203">
        <v>4</v>
      </c>
      <c r="F27" s="203" t="s">
        <v>94</v>
      </c>
      <c r="G27" s="203">
        <v>1</v>
      </c>
      <c r="H27" s="203" t="s">
        <v>94</v>
      </c>
      <c r="I27" s="204">
        <v>2</v>
      </c>
      <c r="J27" s="525" t="s">
        <v>275</v>
      </c>
    </row>
    <row r="28" spans="1:10">
      <c r="A28" t="s">
        <v>298</v>
      </c>
      <c r="B28" s="201">
        <v>41499</v>
      </c>
      <c r="C28" s="202">
        <v>5.6</v>
      </c>
      <c r="D28" s="202">
        <v>4.57</v>
      </c>
      <c r="E28" s="203">
        <v>8</v>
      </c>
      <c r="F28" s="203" t="s">
        <v>94</v>
      </c>
      <c r="G28" s="203">
        <v>20</v>
      </c>
      <c r="H28" s="203" t="s">
        <v>94</v>
      </c>
      <c r="I28" s="204">
        <v>3</v>
      </c>
      <c r="J28" s="525" t="s">
        <v>276</v>
      </c>
    </row>
    <row r="29" spans="1:10">
      <c r="A29" t="s">
        <v>298</v>
      </c>
      <c r="B29" s="201">
        <v>41506</v>
      </c>
      <c r="C29" s="202">
        <v>4.53</v>
      </c>
      <c r="D29" s="202">
        <v>4.5</v>
      </c>
      <c r="E29" s="203">
        <v>6</v>
      </c>
      <c r="F29" s="203" t="s">
        <v>94</v>
      </c>
      <c r="G29" s="203">
        <v>1</v>
      </c>
      <c r="H29" s="203" t="s">
        <v>94</v>
      </c>
      <c r="I29" s="204">
        <v>2</v>
      </c>
      <c r="J29" s="525" t="s">
        <v>275</v>
      </c>
    </row>
    <row r="30" spans="1:10">
      <c r="A30" t="s">
        <v>298</v>
      </c>
      <c r="B30" s="201">
        <v>41513</v>
      </c>
      <c r="C30" s="202">
        <v>7.07</v>
      </c>
      <c r="D30" s="202">
        <v>5.41</v>
      </c>
      <c r="E30" s="203">
        <v>4</v>
      </c>
      <c r="F30" s="203" t="s">
        <v>94</v>
      </c>
      <c r="G30" s="203">
        <v>1</v>
      </c>
      <c r="H30" s="203" t="s">
        <v>94</v>
      </c>
      <c r="I30" s="204">
        <v>2.5</v>
      </c>
      <c r="J30" s="525" t="s">
        <v>275</v>
      </c>
    </row>
    <row r="31" spans="1:10">
      <c r="A31" t="s">
        <v>298</v>
      </c>
      <c r="B31" s="201">
        <v>41527</v>
      </c>
      <c r="C31" s="202">
        <v>8.86</v>
      </c>
      <c r="D31" s="202">
        <v>8.92</v>
      </c>
      <c r="E31" s="203">
        <v>11</v>
      </c>
      <c r="F31" s="203" t="s">
        <v>94</v>
      </c>
      <c r="G31" s="203">
        <v>1</v>
      </c>
      <c r="H31" s="203" t="s">
        <v>94</v>
      </c>
      <c r="I31" s="204">
        <v>3</v>
      </c>
      <c r="J31" s="525" t="s">
        <v>275</v>
      </c>
    </row>
    <row r="32" spans="1:10">
      <c r="A32" t="s">
        <v>298</v>
      </c>
      <c r="B32" s="201">
        <v>41534</v>
      </c>
      <c r="C32" s="202">
        <v>5.65</v>
      </c>
      <c r="D32" s="202">
        <v>5.57</v>
      </c>
      <c r="E32" s="203">
        <v>46</v>
      </c>
      <c r="F32" s="203" t="s">
        <v>94</v>
      </c>
      <c r="G32" s="203">
        <v>1</v>
      </c>
      <c r="H32" s="203" t="s">
        <v>94</v>
      </c>
      <c r="I32" s="204">
        <v>3</v>
      </c>
      <c r="J32" s="525" t="s">
        <v>275</v>
      </c>
    </row>
    <row r="33" spans="1:10">
      <c r="A33" t="s">
        <v>298</v>
      </c>
      <c r="B33" s="201">
        <v>41555</v>
      </c>
      <c r="C33" s="202">
        <v>5.94</v>
      </c>
      <c r="D33" s="202">
        <v>5.88</v>
      </c>
      <c r="E33" s="203">
        <v>44</v>
      </c>
      <c r="F33" s="203" t="s">
        <v>94</v>
      </c>
      <c r="G33" s="203">
        <v>6</v>
      </c>
      <c r="H33" s="203" t="s">
        <v>94</v>
      </c>
      <c r="I33" s="204">
        <v>3.5</v>
      </c>
      <c r="J33" s="525" t="s">
        <v>276</v>
      </c>
    </row>
    <row r="34" spans="1:10">
      <c r="A34" t="s">
        <v>298</v>
      </c>
      <c r="B34" s="201">
        <v>41592</v>
      </c>
      <c r="C34" s="202">
        <v>8.36</v>
      </c>
      <c r="D34" s="202">
        <v>8.3800000000000008</v>
      </c>
      <c r="E34" s="203">
        <v>13</v>
      </c>
      <c r="F34" s="203" t="s">
        <v>94</v>
      </c>
      <c r="G34" s="203">
        <v>8</v>
      </c>
      <c r="H34" s="203" t="s">
        <v>94</v>
      </c>
      <c r="I34" s="204">
        <v>4</v>
      </c>
      <c r="J34" s="525" t="s">
        <v>275</v>
      </c>
    </row>
    <row r="35" spans="1:10">
      <c r="A35" t="s">
        <v>298</v>
      </c>
      <c r="B35" s="201">
        <v>41611</v>
      </c>
      <c r="C35" s="202">
        <v>9.9700000000000006</v>
      </c>
      <c r="D35" s="202">
        <v>10.220000000000001</v>
      </c>
      <c r="E35" s="203">
        <v>16</v>
      </c>
      <c r="F35" s="203" t="s">
        <v>94</v>
      </c>
      <c r="G35" s="203">
        <v>21</v>
      </c>
      <c r="H35" s="203" t="s">
        <v>94</v>
      </c>
      <c r="I35" s="204">
        <v>2.5</v>
      </c>
      <c r="J35" s="525" t="s">
        <v>275</v>
      </c>
    </row>
    <row r="36" spans="1:10">
      <c r="A36" t="s">
        <v>298</v>
      </c>
      <c r="B36" s="201">
        <v>41652</v>
      </c>
      <c r="C36" s="202">
        <v>10.050000000000001</v>
      </c>
      <c r="D36" s="202">
        <v>10.15</v>
      </c>
      <c r="E36" s="203">
        <v>36</v>
      </c>
      <c r="F36" s="203" t="s">
        <v>94</v>
      </c>
      <c r="G36" s="203">
        <v>40</v>
      </c>
      <c r="H36" s="203" t="s">
        <v>94</v>
      </c>
      <c r="I36" s="204">
        <v>3</v>
      </c>
      <c r="J36" s="204" t="s">
        <v>276</v>
      </c>
    </row>
    <row r="37" spans="1:10">
      <c r="A37" t="s">
        <v>298</v>
      </c>
      <c r="B37" s="201">
        <v>41696</v>
      </c>
      <c r="C37" s="202">
        <v>10.55</v>
      </c>
      <c r="D37" s="202">
        <v>11.05</v>
      </c>
      <c r="E37" s="203">
        <v>29</v>
      </c>
      <c r="F37" s="203" t="s">
        <v>94</v>
      </c>
      <c r="G37" s="203">
        <v>18</v>
      </c>
      <c r="H37" s="203" t="s">
        <v>94</v>
      </c>
      <c r="I37" s="204">
        <v>3</v>
      </c>
      <c r="J37" s="204" t="s">
        <v>275</v>
      </c>
    </row>
    <row r="38" spans="1:10">
      <c r="A38" t="s">
        <v>298</v>
      </c>
      <c r="B38" s="201">
        <v>41703</v>
      </c>
      <c r="C38" s="202">
        <v>14.14</v>
      </c>
      <c r="D38" s="202">
        <v>13.68</v>
      </c>
      <c r="E38" s="203">
        <v>4</v>
      </c>
      <c r="F38" s="203" t="s">
        <v>94</v>
      </c>
      <c r="G38" s="203">
        <v>3</v>
      </c>
      <c r="H38" s="203" t="s">
        <v>94</v>
      </c>
      <c r="I38" s="204">
        <v>4.5</v>
      </c>
      <c r="J38" s="204" t="s">
        <v>275</v>
      </c>
    </row>
    <row r="39" spans="1:10">
      <c r="A39" t="s">
        <v>298</v>
      </c>
      <c r="B39" s="201">
        <v>41731</v>
      </c>
      <c r="C39" s="202">
        <v>12.18</v>
      </c>
      <c r="D39" s="202">
        <v>11.29</v>
      </c>
      <c r="E39" s="203">
        <v>108</v>
      </c>
      <c r="F39" s="203" t="s">
        <v>94</v>
      </c>
      <c r="G39" s="203">
        <v>43</v>
      </c>
      <c r="H39" s="203" t="s">
        <v>94</v>
      </c>
      <c r="I39" s="204">
        <v>2</v>
      </c>
      <c r="J39" s="204" t="s">
        <v>275</v>
      </c>
    </row>
    <row r="40" spans="1:10">
      <c r="A40" t="s">
        <v>298</v>
      </c>
      <c r="B40" s="201">
        <v>41780</v>
      </c>
      <c r="C40" s="202">
        <v>8.4</v>
      </c>
      <c r="D40" s="202">
        <v>8.66</v>
      </c>
      <c r="E40" s="203">
        <v>12</v>
      </c>
      <c r="F40" s="203" t="s">
        <v>94</v>
      </c>
      <c r="G40" s="203">
        <v>1</v>
      </c>
      <c r="H40" s="203" t="s">
        <v>94</v>
      </c>
      <c r="I40" s="204">
        <v>3</v>
      </c>
      <c r="J40" s="204" t="s">
        <v>275</v>
      </c>
    </row>
    <row r="41" spans="1:10">
      <c r="A41" t="s">
        <v>298</v>
      </c>
      <c r="B41" s="201">
        <v>41794</v>
      </c>
      <c r="C41" s="202">
        <v>12.37</v>
      </c>
      <c r="D41" s="202">
        <v>7.22</v>
      </c>
      <c r="E41" s="203">
        <v>4</v>
      </c>
      <c r="F41" s="203" t="s">
        <v>94</v>
      </c>
      <c r="G41" s="203">
        <v>2</v>
      </c>
      <c r="H41" s="203" t="s">
        <v>94</v>
      </c>
      <c r="I41" s="204">
        <v>2</v>
      </c>
      <c r="J41" s="204" t="s">
        <v>276</v>
      </c>
    </row>
    <row r="42" spans="1:10">
      <c r="A42" t="s">
        <v>298</v>
      </c>
      <c r="B42" s="201">
        <v>41801</v>
      </c>
      <c r="C42" s="202">
        <v>7.45</v>
      </c>
      <c r="D42" s="202">
        <v>5.75</v>
      </c>
      <c r="E42" s="203">
        <v>83</v>
      </c>
      <c r="F42" s="203" t="s">
        <v>94</v>
      </c>
      <c r="G42" s="203">
        <v>6</v>
      </c>
      <c r="H42" s="203" t="s">
        <v>94</v>
      </c>
      <c r="I42" s="204">
        <v>2.5</v>
      </c>
      <c r="J42" s="204" t="s">
        <v>276</v>
      </c>
    </row>
    <row r="43" spans="1:10">
      <c r="A43" t="s">
        <v>298</v>
      </c>
      <c r="B43" s="201">
        <v>41808</v>
      </c>
      <c r="C43" s="202">
        <v>9.1300000000000008</v>
      </c>
      <c r="D43" s="202">
        <v>7.15</v>
      </c>
      <c r="E43" s="203">
        <v>7</v>
      </c>
      <c r="F43" s="203" t="s">
        <v>94</v>
      </c>
      <c r="G43" s="203">
        <v>1</v>
      </c>
      <c r="H43" s="203" t="s">
        <v>94</v>
      </c>
      <c r="I43" s="204">
        <v>2</v>
      </c>
      <c r="J43" s="204" t="s">
        <v>275</v>
      </c>
    </row>
    <row r="44" spans="1:10">
      <c r="A44" t="s">
        <v>298</v>
      </c>
      <c r="B44" s="201">
        <v>41815</v>
      </c>
      <c r="C44" s="202">
        <v>6.11</v>
      </c>
      <c r="D44" s="202">
        <v>5.52</v>
      </c>
      <c r="E44" s="203">
        <v>9</v>
      </c>
      <c r="F44" s="203" t="s">
        <v>94</v>
      </c>
      <c r="G44" s="203">
        <v>2</v>
      </c>
      <c r="H44" s="203" t="s">
        <v>94</v>
      </c>
      <c r="I44" s="204">
        <v>3</v>
      </c>
      <c r="J44" s="204" t="s">
        <v>275</v>
      </c>
    </row>
    <row r="45" spans="1:10">
      <c r="A45" t="s">
        <v>298</v>
      </c>
      <c r="B45" s="201">
        <v>41822</v>
      </c>
      <c r="C45" s="202">
        <v>10.7</v>
      </c>
      <c r="D45" s="202">
        <v>5.55</v>
      </c>
      <c r="E45" s="203">
        <v>7</v>
      </c>
      <c r="F45" s="203" t="s">
        <v>94</v>
      </c>
      <c r="G45" s="203">
        <v>1</v>
      </c>
      <c r="H45" s="203" t="s">
        <v>94</v>
      </c>
      <c r="I45" s="204">
        <v>1</v>
      </c>
      <c r="J45" s="204" t="s">
        <v>275</v>
      </c>
    </row>
    <row r="46" spans="1:10">
      <c r="A46" t="s">
        <v>298</v>
      </c>
      <c r="B46" s="201">
        <v>41828</v>
      </c>
      <c r="C46" s="202">
        <v>4.8499999999999996</v>
      </c>
      <c r="D46" s="202">
        <v>5.82</v>
      </c>
      <c r="E46" s="203">
        <v>15</v>
      </c>
      <c r="F46" s="203" t="s">
        <v>94</v>
      </c>
      <c r="G46" s="203">
        <v>1</v>
      </c>
      <c r="H46" s="203" t="s">
        <v>94</v>
      </c>
      <c r="I46" s="204">
        <v>3</v>
      </c>
      <c r="J46" s="204" t="s">
        <v>275</v>
      </c>
    </row>
    <row r="47" spans="1:10">
      <c r="A47" t="s">
        <v>298</v>
      </c>
      <c r="B47" s="201">
        <v>41835</v>
      </c>
      <c r="C47" s="202">
        <v>6.24</v>
      </c>
      <c r="D47" s="202">
        <v>5.94</v>
      </c>
      <c r="E47" s="203">
        <v>800</v>
      </c>
      <c r="F47" s="203" t="s">
        <v>94</v>
      </c>
      <c r="G47" s="203">
        <v>87</v>
      </c>
      <c r="H47" s="203" t="s">
        <v>94</v>
      </c>
      <c r="I47" s="204">
        <v>2</v>
      </c>
      <c r="J47" s="204" t="s">
        <v>276</v>
      </c>
    </row>
    <row r="48" spans="1:10">
      <c r="A48" t="s">
        <v>298</v>
      </c>
      <c r="B48" s="201">
        <v>41843</v>
      </c>
      <c r="C48" s="202">
        <v>5.24</v>
      </c>
      <c r="D48" s="202">
        <v>5.36</v>
      </c>
      <c r="E48" s="203">
        <v>8</v>
      </c>
      <c r="F48" s="203" t="s">
        <v>94</v>
      </c>
      <c r="G48" s="203">
        <v>1</v>
      </c>
      <c r="H48" s="203" t="s">
        <v>94</v>
      </c>
      <c r="I48" s="204">
        <v>4</v>
      </c>
      <c r="J48" s="204" t="s">
        <v>275</v>
      </c>
    </row>
    <row r="49" spans="1:10">
      <c r="A49" t="s">
        <v>298</v>
      </c>
      <c r="B49" s="201">
        <v>41850</v>
      </c>
      <c r="C49" s="202">
        <v>6.68</v>
      </c>
      <c r="D49" s="202">
        <v>5.25</v>
      </c>
      <c r="E49" s="203">
        <v>20</v>
      </c>
      <c r="F49" s="203" t="s">
        <v>94</v>
      </c>
      <c r="G49" s="203">
        <v>1</v>
      </c>
      <c r="H49" s="203" t="s">
        <v>94</v>
      </c>
      <c r="I49" s="204">
        <v>4</v>
      </c>
      <c r="J49" s="204" t="s">
        <v>275</v>
      </c>
    </row>
    <row r="50" spans="1:10">
      <c r="A50" t="s">
        <v>298</v>
      </c>
      <c r="B50" s="201">
        <v>41857</v>
      </c>
      <c r="C50" s="202">
        <v>5</v>
      </c>
      <c r="D50" s="202">
        <v>4.7</v>
      </c>
      <c r="E50" s="203">
        <v>11</v>
      </c>
      <c r="F50" s="203" t="s">
        <v>94</v>
      </c>
      <c r="G50" s="203">
        <v>1</v>
      </c>
      <c r="H50" s="203" t="s">
        <v>94</v>
      </c>
      <c r="I50" s="204">
        <v>5.5</v>
      </c>
      <c r="J50" s="204" t="s">
        <v>275</v>
      </c>
    </row>
    <row r="51" spans="1:10">
      <c r="A51" t="s">
        <v>298</v>
      </c>
      <c r="B51" s="201">
        <v>41864</v>
      </c>
      <c r="C51" s="202">
        <v>5.25</v>
      </c>
      <c r="D51" s="202">
        <v>4.71</v>
      </c>
      <c r="E51" s="203">
        <v>25</v>
      </c>
      <c r="F51" s="203" t="s">
        <v>94</v>
      </c>
      <c r="G51" s="203">
        <v>22</v>
      </c>
      <c r="H51" s="203" t="s">
        <v>94</v>
      </c>
      <c r="I51" s="204">
        <v>3</v>
      </c>
      <c r="J51" s="204" t="s">
        <v>276</v>
      </c>
    </row>
    <row r="52" spans="1:10">
      <c r="A52" t="s">
        <v>298</v>
      </c>
      <c r="B52" s="201">
        <v>41871</v>
      </c>
      <c r="C52" s="202">
        <v>5.48</v>
      </c>
      <c r="D52" s="202">
        <v>4.87</v>
      </c>
      <c r="E52" s="203">
        <v>58</v>
      </c>
      <c r="F52" s="203" t="s">
        <v>94</v>
      </c>
      <c r="G52" s="203">
        <v>1</v>
      </c>
      <c r="H52" s="203" t="s">
        <v>94</v>
      </c>
      <c r="I52" s="204">
        <v>6.5</v>
      </c>
      <c r="J52" s="204" t="s">
        <v>275</v>
      </c>
    </row>
    <row r="53" spans="1:10">
      <c r="A53" t="s">
        <v>298</v>
      </c>
      <c r="B53" s="201">
        <v>41878</v>
      </c>
      <c r="C53" s="202">
        <v>6.56</v>
      </c>
      <c r="D53" s="202">
        <v>5.43</v>
      </c>
      <c r="E53" s="203">
        <v>1</v>
      </c>
      <c r="F53" s="203" t="s">
        <v>94</v>
      </c>
      <c r="G53" s="203">
        <v>2</v>
      </c>
      <c r="H53" s="203" t="s">
        <v>94</v>
      </c>
      <c r="I53" s="204">
        <v>4</v>
      </c>
      <c r="J53" s="204" t="s">
        <v>275</v>
      </c>
    </row>
    <row r="54" spans="1:10">
      <c r="A54" t="s">
        <v>298</v>
      </c>
      <c r="B54" s="201">
        <v>41892</v>
      </c>
      <c r="C54" s="202">
        <v>4.82</v>
      </c>
      <c r="D54" s="202">
        <v>4.6399999999999997</v>
      </c>
      <c r="E54" s="203">
        <v>5</v>
      </c>
      <c r="F54" s="203" t="s">
        <v>94</v>
      </c>
      <c r="G54" s="203">
        <v>2</v>
      </c>
      <c r="H54" s="203" t="s">
        <v>94</v>
      </c>
      <c r="I54" s="204">
        <v>3</v>
      </c>
      <c r="J54" s="204" t="s">
        <v>275</v>
      </c>
    </row>
    <row r="55" spans="1:10">
      <c r="A55" t="s">
        <v>298</v>
      </c>
      <c r="B55" s="201">
        <v>41899</v>
      </c>
      <c r="C55" s="202">
        <v>4.9000000000000004</v>
      </c>
      <c r="D55" s="202">
        <v>4.49</v>
      </c>
      <c r="E55" s="203">
        <v>8</v>
      </c>
      <c r="F55" s="203" t="s">
        <v>94</v>
      </c>
      <c r="G55" s="203">
        <v>2</v>
      </c>
      <c r="H55" s="203" t="s">
        <v>94</v>
      </c>
      <c r="I55" s="204">
        <v>6</v>
      </c>
      <c r="J55" s="204" t="s">
        <v>276</v>
      </c>
    </row>
    <row r="56" spans="1:10">
      <c r="A56" t="s">
        <v>298</v>
      </c>
      <c r="B56" s="201">
        <v>41906</v>
      </c>
      <c r="C56" s="202">
        <v>5.72</v>
      </c>
      <c r="D56" s="202">
        <v>5.62</v>
      </c>
      <c r="E56" s="203">
        <v>2</v>
      </c>
      <c r="F56" s="203" t="s">
        <v>94</v>
      </c>
      <c r="G56" s="203">
        <v>1</v>
      </c>
      <c r="H56" s="203" t="s">
        <v>94</v>
      </c>
      <c r="I56" s="204">
        <v>4.5</v>
      </c>
      <c r="J56" s="204" t="s">
        <v>275</v>
      </c>
    </row>
    <row r="57" spans="1:10">
      <c r="A57" t="s">
        <v>298</v>
      </c>
      <c r="B57" s="201">
        <v>41913</v>
      </c>
      <c r="C57" s="202">
        <v>5.05</v>
      </c>
      <c r="D57" s="202">
        <v>4.72</v>
      </c>
      <c r="E57" s="203">
        <v>2</v>
      </c>
      <c r="F57" s="203" t="s">
        <v>94</v>
      </c>
      <c r="G57" s="203">
        <v>1</v>
      </c>
      <c r="H57" s="203" t="s">
        <v>94</v>
      </c>
      <c r="I57" s="204">
        <v>5</v>
      </c>
      <c r="J57" s="204" t="s">
        <v>275</v>
      </c>
    </row>
    <row r="58" spans="1:10">
      <c r="A58" t="s">
        <v>298</v>
      </c>
      <c r="B58" s="201">
        <v>41956</v>
      </c>
      <c r="C58" s="202">
        <v>6.2</v>
      </c>
      <c r="D58" s="202">
        <v>6.14</v>
      </c>
      <c r="E58" s="203">
        <v>4</v>
      </c>
      <c r="F58" s="203" t="s">
        <v>94</v>
      </c>
      <c r="G58" s="203">
        <v>3</v>
      </c>
      <c r="H58" s="203" t="s">
        <v>94</v>
      </c>
      <c r="I58" s="204">
        <v>5</v>
      </c>
      <c r="J58" s="204" t="s">
        <v>275</v>
      </c>
    </row>
    <row r="59" spans="1:10">
      <c r="A59" t="s">
        <v>298</v>
      </c>
      <c r="B59" s="201">
        <v>41977</v>
      </c>
      <c r="C59" s="202">
        <v>7.17</v>
      </c>
      <c r="D59" s="202">
        <v>7.1</v>
      </c>
      <c r="E59" s="203">
        <v>11</v>
      </c>
      <c r="F59" s="203" t="s">
        <v>94</v>
      </c>
      <c r="G59" s="203">
        <v>13</v>
      </c>
      <c r="H59" s="203" t="s">
        <v>94</v>
      </c>
      <c r="I59" s="204">
        <v>2.5</v>
      </c>
      <c r="J59" s="204" t="s">
        <v>275</v>
      </c>
    </row>
    <row r="60" spans="1:10">
      <c r="A60" t="s">
        <v>298</v>
      </c>
      <c r="B60" s="201">
        <v>42011</v>
      </c>
      <c r="C60" s="202">
        <v>9.73</v>
      </c>
      <c r="D60" s="202">
        <v>10.050000000000001</v>
      </c>
      <c r="E60" s="203">
        <v>70</v>
      </c>
      <c r="F60" s="203" t="s">
        <v>94</v>
      </c>
      <c r="G60" s="203">
        <v>50</v>
      </c>
      <c r="H60" s="203" t="s">
        <v>94</v>
      </c>
      <c r="I60" s="204">
        <v>2</v>
      </c>
      <c r="J60" s="204" t="s">
        <v>275</v>
      </c>
    </row>
    <row r="61" spans="1:10">
      <c r="A61" t="s">
        <v>298</v>
      </c>
      <c r="B61" s="201">
        <v>42039</v>
      </c>
      <c r="C61" s="202">
        <v>10.55</v>
      </c>
      <c r="D61" s="202">
        <v>11.05</v>
      </c>
      <c r="E61" s="203">
        <v>24</v>
      </c>
      <c r="F61" s="203" t="s">
        <v>94</v>
      </c>
      <c r="G61" s="203">
        <v>27</v>
      </c>
      <c r="H61" s="203" t="s">
        <v>94</v>
      </c>
      <c r="I61" s="204">
        <v>3</v>
      </c>
      <c r="J61" s="204" t="s">
        <v>275</v>
      </c>
    </row>
    <row r="62" spans="1:10">
      <c r="A62" t="s">
        <v>298</v>
      </c>
      <c r="B62" s="201">
        <v>42082</v>
      </c>
      <c r="C62" s="202">
        <v>12.7</v>
      </c>
      <c r="D62" s="202">
        <v>12.35</v>
      </c>
      <c r="E62" s="203">
        <v>11</v>
      </c>
      <c r="F62" s="203" t="s">
        <v>94</v>
      </c>
      <c r="G62" s="203">
        <v>7</v>
      </c>
      <c r="H62" s="203" t="s">
        <v>94</v>
      </c>
      <c r="I62" s="204">
        <v>3.5</v>
      </c>
      <c r="J62" s="204" t="s">
        <v>275</v>
      </c>
    </row>
    <row r="63" spans="1:10">
      <c r="A63" t="s">
        <v>298</v>
      </c>
      <c r="B63" s="201">
        <v>42102</v>
      </c>
      <c r="C63" s="202">
        <v>10.92</v>
      </c>
      <c r="D63" s="202">
        <v>10.85</v>
      </c>
      <c r="E63" s="203">
        <v>2</v>
      </c>
      <c r="F63" s="203" t="s">
        <v>94</v>
      </c>
      <c r="G63" s="203">
        <v>5</v>
      </c>
      <c r="H63" s="203" t="s">
        <v>94</v>
      </c>
      <c r="I63" s="204">
        <v>2.5</v>
      </c>
      <c r="J63" s="204" t="s">
        <v>275</v>
      </c>
    </row>
    <row r="64" spans="1:10">
      <c r="A64" t="s">
        <v>298</v>
      </c>
      <c r="B64" s="201">
        <v>42144</v>
      </c>
      <c r="C64" s="202">
        <v>7.4</v>
      </c>
      <c r="D64" s="202">
        <v>7.76</v>
      </c>
      <c r="E64" s="203">
        <v>8</v>
      </c>
      <c r="F64" s="203" t="s">
        <v>94</v>
      </c>
      <c r="G64" s="203">
        <v>1</v>
      </c>
      <c r="H64" s="203" t="s">
        <v>94</v>
      </c>
      <c r="I64" s="204">
        <v>3</v>
      </c>
      <c r="J64" s="204" t="s">
        <v>275</v>
      </c>
    </row>
    <row r="65" spans="1:10">
      <c r="A65" t="s">
        <v>298</v>
      </c>
      <c r="B65" s="201">
        <v>42158</v>
      </c>
      <c r="C65" s="202">
        <v>8.27</v>
      </c>
      <c r="D65" s="202">
        <v>5.58</v>
      </c>
      <c r="E65" s="203">
        <v>80</v>
      </c>
      <c r="F65" s="203" t="s">
        <v>94</v>
      </c>
      <c r="G65" s="203">
        <v>14</v>
      </c>
      <c r="H65" s="203" t="s">
        <v>94</v>
      </c>
      <c r="I65" s="204">
        <v>3</v>
      </c>
      <c r="J65" s="204" t="s">
        <v>276</v>
      </c>
    </row>
    <row r="66" spans="1:10">
      <c r="A66" t="s">
        <v>298</v>
      </c>
      <c r="B66" s="201">
        <v>42164</v>
      </c>
      <c r="C66" s="202">
        <v>8.7799999999999994</v>
      </c>
      <c r="D66" s="202">
        <v>8.4700000000000006</v>
      </c>
      <c r="E66" s="203">
        <v>70</v>
      </c>
      <c r="F66" s="203" t="s">
        <v>94</v>
      </c>
      <c r="G66" s="203">
        <v>6</v>
      </c>
      <c r="H66" s="203" t="s">
        <v>94</v>
      </c>
      <c r="I66" s="204">
        <v>2.5</v>
      </c>
      <c r="J66" s="204" t="s">
        <v>275</v>
      </c>
    </row>
    <row r="67" spans="1:10">
      <c r="A67" t="s">
        <v>298</v>
      </c>
      <c r="B67" s="201">
        <v>42172</v>
      </c>
      <c r="C67" s="202">
        <v>6</v>
      </c>
      <c r="D67" s="202">
        <v>5.7</v>
      </c>
      <c r="E67" s="203">
        <v>88</v>
      </c>
      <c r="F67" s="203" t="s">
        <v>94</v>
      </c>
      <c r="G67" s="203">
        <v>4</v>
      </c>
      <c r="H67" s="203" t="s">
        <v>94</v>
      </c>
      <c r="I67" s="204">
        <v>3</v>
      </c>
      <c r="J67" s="204" t="s">
        <v>276</v>
      </c>
    </row>
    <row r="68" spans="1:10">
      <c r="A68" t="s">
        <v>298</v>
      </c>
      <c r="B68" s="201">
        <v>42179</v>
      </c>
      <c r="C68" s="202">
        <v>6.74</v>
      </c>
      <c r="D68" s="202">
        <v>4.9800000000000004</v>
      </c>
      <c r="E68" s="203">
        <v>6</v>
      </c>
      <c r="F68" s="203" t="s">
        <v>94</v>
      </c>
      <c r="G68" s="203">
        <v>2</v>
      </c>
      <c r="H68" s="203" t="s">
        <v>94</v>
      </c>
      <c r="I68" s="204">
        <v>3</v>
      </c>
      <c r="J68" s="204" t="s">
        <v>276</v>
      </c>
    </row>
    <row r="69" spans="1:10">
      <c r="A69" t="s">
        <v>298</v>
      </c>
      <c r="B69" s="201">
        <v>42186</v>
      </c>
      <c r="C69" s="202">
        <v>6.44</v>
      </c>
      <c r="D69" s="202">
        <v>5.07</v>
      </c>
      <c r="E69" s="203">
        <v>100</v>
      </c>
      <c r="F69" s="203" t="s">
        <v>94</v>
      </c>
      <c r="G69" s="203">
        <v>14</v>
      </c>
      <c r="H69" s="203" t="s">
        <v>94</v>
      </c>
      <c r="I69" s="204">
        <v>3</v>
      </c>
      <c r="J69" s="204" t="s">
        <v>276</v>
      </c>
    </row>
    <row r="70" spans="1:10">
      <c r="A70" t="s">
        <v>298</v>
      </c>
      <c r="B70" s="201">
        <v>42200</v>
      </c>
      <c r="C70" s="202">
        <v>5.25</v>
      </c>
      <c r="D70" s="202">
        <v>5.68</v>
      </c>
      <c r="E70" s="203">
        <v>44</v>
      </c>
      <c r="F70" s="203" t="s">
        <v>94</v>
      </c>
      <c r="G70" s="203">
        <v>6</v>
      </c>
      <c r="H70" s="203" t="s">
        <v>94</v>
      </c>
      <c r="I70" s="204">
        <v>3.5</v>
      </c>
      <c r="J70" s="204" t="s">
        <v>275</v>
      </c>
    </row>
    <row r="71" spans="1:10">
      <c r="A71" t="s">
        <v>298</v>
      </c>
      <c r="B71" s="201">
        <v>42207</v>
      </c>
      <c r="C71" s="202">
        <v>6.7</v>
      </c>
      <c r="D71" s="202">
        <v>4.62</v>
      </c>
      <c r="E71" s="203">
        <v>2</v>
      </c>
      <c r="F71" s="203" t="s">
        <v>94</v>
      </c>
      <c r="G71" s="203">
        <v>1</v>
      </c>
      <c r="H71" s="203" t="s">
        <v>94</v>
      </c>
      <c r="I71" s="204">
        <v>2.5</v>
      </c>
      <c r="J71" s="204" t="s">
        <v>275</v>
      </c>
    </row>
    <row r="72" spans="1:10">
      <c r="A72" t="s">
        <v>298</v>
      </c>
      <c r="B72" s="201">
        <v>42214</v>
      </c>
      <c r="C72" s="202">
        <v>6.39</v>
      </c>
      <c r="D72" s="202">
        <v>6.15</v>
      </c>
      <c r="E72" s="203">
        <v>6</v>
      </c>
      <c r="F72" s="203" t="s">
        <v>94</v>
      </c>
      <c r="G72" s="203">
        <v>2</v>
      </c>
      <c r="H72" s="203" t="s">
        <v>94</v>
      </c>
      <c r="I72" s="204">
        <v>3.5</v>
      </c>
      <c r="J72" s="204" t="s">
        <v>275</v>
      </c>
    </row>
    <row r="73" spans="1:10">
      <c r="A73" t="s">
        <v>298</v>
      </c>
      <c r="B73" s="201">
        <v>42221</v>
      </c>
      <c r="C73" s="202">
        <v>7.06</v>
      </c>
      <c r="D73" s="202">
        <v>6.19</v>
      </c>
      <c r="E73" s="203">
        <v>4</v>
      </c>
      <c r="F73" s="203" t="s">
        <v>94</v>
      </c>
      <c r="G73" s="203">
        <v>2</v>
      </c>
      <c r="H73" s="203" t="s">
        <v>94</v>
      </c>
      <c r="I73" s="204">
        <v>3</v>
      </c>
      <c r="J73" s="204" t="s">
        <v>275</v>
      </c>
    </row>
    <row r="74" spans="1:10">
      <c r="A74" t="s">
        <v>298</v>
      </c>
      <c r="B74" s="201">
        <v>42227</v>
      </c>
      <c r="C74" s="202">
        <v>4.74</v>
      </c>
      <c r="D74" s="202">
        <v>5.33</v>
      </c>
      <c r="E74" s="203">
        <v>47</v>
      </c>
      <c r="F74" s="203" t="s">
        <v>94</v>
      </c>
      <c r="G74" s="203">
        <v>14</v>
      </c>
      <c r="H74" s="203" t="s">
        <v>94</v>
      </c>
      <c r="I74" s="204">
        <v>3.5</v>
      </c>
      <c r="J74" s="204" t="s">
        <v>276</v>
      </c>
    </row>
    <row r="75" spans="1:10">
      <c r="A75" t="s">
        <v>298</v>
      </c>
      <c r="B75" s="201">
        <v>42235</v>
      </c>
      <c r="C75" s="202">
        <v>6.76</v>
      </c>
      <c r="D75" s="202">
        <v>4.5999999999999996</v>
      </c>
      <c r="E75" s="203">
        <v>7</v>
      </c>
      <c r="F75" s="203" t="s">
        <v>94</v>
      </c>
      <c r="G75" s="203">
        <v>1</v>
      </c>
      <c r="H75" s="203" t="s">
        <v>94</v>
      </c>
      <c r="I75" s="204">
        <v>2.5</v>
      </c>
      <c r="J75" s="204" t="s">
        <v>275</v>
      </c>
    </row>
    <row r="76" spans="1:10">
      <c r="A76" t="s">
        <v>298</v>
      </c>
      <c r="B76" s="201">
        <v>42242</v>
      </c>
      <c r="C76" s="202">
        <v>5.85</v>
      </c>
      <c r="D76" s="202">
        <v>4.34</v>
      </c>
      <c r="E76" s="203">
        <v>11</v>
      </c>
      <c r="F76" s="203" t="s">
        <v>94</v>
      </c>
      <c r="G76" s="203">
        <v>1</v>
      </c>
      <c r="H76" s="203" t="s">
        <v>94</v>
      </c>
      <c r="I76" s="204">
        <v>4</v>
      </c>
      <c r="J76" s="204" t="s">
        <v>275</v>
      </c>
    </row>
    <row r="77" spans="1:10">
      <c r="A77" t="s">
        <v>298</v>
      </c>
      <c r="B77" s="201">
        <v>42249</v>
      </c>
      <c r="C77" s="202">
        <v>4.45</v>
      </c>
      <c r="D77" s="202">
        <v>4.08</v>
      </c>
      <c r="E77" s="203">
        <v>5</v>
      </c>
      <c r="F77" s="203" t="s">
        <v>94</v>
      </c>
      <c r="G77" s="203">
        <v>1</v>
      </c>
      <c r="H77" s="203" t="s">
        <v>94</v>
      </c>
      <c r="I77" s="204">
        <v>4</v>
      </c>
      <c r="J77" s="204" t="s">
        <v>275</v>
      </c>
    </row>
    <row r="78" spans="1:10">
      <c r="A78" t="s">
        <v>298</v>
      </c>
      <c r="B78" s="201">
        <v>42263</v>
      </c>
      <c r="C78" s="202">
        <v>5.59</v>
      </c>
      <c r="D78" s="202">
        <v>4.7699999999999996</v>
      </c>
      <c r="E78" s="203">
        <v>2</v>
      </c>
      <c r="F78" s="203" t="s">
        <v>94</v>
      </c>
      <c r="G78" s="203">
        <v>2</v>
      </c>
      <c r="H78" s="203" t="s">
        <v>94</v>
      </c>
      <c r="I78" s="204">
        <v>4</v>
      </c>
      <c r="J78" s="204" t="s">
        <v>275</v>
      </c>
    </row>
    <row r="79" spans="1:10">
      <c r="A79" t="s">
        <v>298</v>
      </c>
      <c r="B79" s="201">
        <v>42270</v>
      </c>
      <c r="C79" s="202">
        <v>5.27</v>
      </c>
      <c r="D79" s="202">
        <v>4.79</v>
      </c>
      <c r="E79" s="203">
        <v>2</v>
      </c>
      <c r="F79" s="203" t="s">
        <v>94</v>
      </c>
      <c r="G79" s="203">
        <v>2</v>
      </c>
      <c r="H79" s="203" t="s">
        <v>94</v>
      </c>
      <c r="I79" s="204">
        <v>5</v>
      </c>
      <c r="J79" s="204" t="s">
        <v>275</v>
      </c>
    </row>
    <row r="80" spans="1:10">
      <c r="A80" t="s">
        <v>298</v>
      </c>
      <c r="B80" s="201">
        <v>42284</v>
      </c>
      <c r="C80" s="202">
        <v>6.66</v>
      </c>
      <c r="D80" s="202">
        <v>6.24</v>
      </c>
      <c r="E80" s="203">
        <v>7</v>
      </c>
      <c r="F80" s="203" t="s">
        <v>94</v>
      </c>
      <c r="G80" s="203">
        <v>1</v>
      </c>
      <c r="H80" s="203" t="s">
        <v>94</v>
      </c>
      <c r="I80" s="204">
        <v>4.5</v>
      </c>
      <c r="J80" s="204" t="s">
        <v>275</v>
      </c>
    </row>
    <row r="81" spans="1:10">
      <c r="A81" t="s">
        <v>298</v>
      </c>
      <c r="B81" s="201">
        <v>42298</v>
      </c>
      <c r="C81" s="202">
        <v>7.9</v>
      </c>
      <c r="D81" s="202">
        <v>7.53</v>
      </c>
      <c r="E81" s="203">
        <v>2</v>
      </c>
      <c r="F81" s="203" t="s">
        <v>94</v>
      </c>
      <c r="G81" s="203">
        <v>1</v>
      </c>
      <c r="H81" s="203" t="s">
        <v>94</v>
      </c>
      <c r="I81" s="204">
        <v>7.5</v>
      </c>
      <c r="J81" s="204" t="s">
        <v>275</v>
      </c>
    </row>
    <row r="82" spans="1:10">
      <c r="A82" t="s">
        <v>298</v>
      </c>
      <c r="B82" s="201">
        <v>42305</v>
      </c>
      <c r="C82" s="202">
        <v>9.0399999999999991</v>
      </c>
      <c r="D82" s="202">
        <v>8.19</v>
      </c>
      <c r="E82" s="203">
        <v>2</v>
      </c>
      <c r="F82" s="203" t="s">
        <v>94</v>
      </c>
      <c r="G82" s="203">
        <v>12</v>
      </c>
      <c r="H82" s="203" t="s">
        <v>94</v>
      </c>
      <c r="I82" s="204">
        <v>5.5</v>
      </c>
      <c r="J82" s="204" t="s">
        <v>275</v>
      </c>
    </row>
    <row r="83" spans="1:10">
      <c r="A83" t="s">
        <v>298</v>
      </c>
      <c r="B83" s="201">
        <v>42317</v>
      </c>
      <c r="C83" s="202">
        <v>4.9800000000000004</v>
      </c>
      <c r="D83" s="202">
        <v>4.9400000000000004</v>
      </c>
      <c r="E83" s="203">
        <v>2</v>
      </c>
      <c r="F83" s="203" t="s">
        <v>94</v>
      </c>
      <c r="G83" s="203">
        <v>3</v>
      </c>
      <c r="H83" s="203" t="s">
        <v>94</v>
      </c>
      <c r="I83" s="204">
        <v>8</v>
      </c>
      <c r="J83" s="204" t="s">
        <v>275</v>
      </c>
    </row>
    <row r="84" spans="1:10">
      <c r="A84" t="s">
        <v>298</v>
      </c>
      <c r="B84" s="201">
        <v>42341</v>
      </c>
      <c r="C84" s="202">
        <v>8.01</v>
      </c>
      <c r="D84" s="202">
        <v>8.07</v>
      </c>
      <c r="E84" s="203">
        <v>11</v>
      </c>
      <c r="F84" s="203" t="s">
        <v>94</v>
      </c>
      <c r="G84" s="203">
        <v>4</v>
      </c>
      <c r="H84" s="203" t="s">
        <v>94</v>
      </c>
      <c r="I84" s="204">
        <v>4</v>
      </c>
      <c r="J84" s="204" t="s">
        <v>276</v>
      </c>
    </row>
    <row r="85" spans="1:10">
      <c r="A85" t="s">
        <v>298</v>
      </c>
      <c r="B85" s="201">
        <v>42380</v>
      </c>
      <c r="C85" s="202">
        <v>8.9</v>
      </c>
      <c r="D85" s="202">
        <v>8.7100000000000009</v>
      </c>
      <c r="E85" s="203">
        <v>340</v>
      </c>
      <c r="F85" s="203" t="s">
        <v>94</v>
      </c>
      <c r="G85" s="203">
        <v>440</v>
      </c>
      <c r="H85" s="203" t="s">
        <v>94</v>
      </c>
      <c r="I85" s="204">
        <v>2</v>
      </c>
      <c r="J85" s="204" t="s">
        <v>94</v>
      </c>
    </row>
    <row r="86" spans="1:10">
      <c r="A86" t="s">
        <v>298</v>
      </c>
      <c r="B86" s="201">
        <v>42403</v>
      </c>
      <c r="C86" s="202">
        <v>8.19</v>
      </c>
      <c r="D86" s="202">
        <v>7.82</v>
      </c>
      <c r="E86" s="203">
        <v>490</v>
      </c>
      <c r="F86" s="203" t="s">
        <v>94</v>
      </c>
      <c r="G86" s="203">
        <v>270</v>
      </c>
      <c r="H86" s="203" t="s">
        <v>94</v>
      </c>
      <c r="I86" s="204">
        <v>4</v>
      </c>
      <c r="J86" s="204" t="s">
        <v>94</v>
      </c>
    </row>
    <row r="87" spans="1:10">
      <c r="A87" t="s">
        <v>298</v>
      </c>
      <c r="B87" s="201">
        <v>42444</v>
      </c>
      <c r="C87" s="202">
        <v>9.6999999999999993</v>
      </c>
      <c r="D87" s="202">
        <v>9.4700000000000006</v>
      </c>
      <c r="E87" s="203">
        <v>58</v>
      </c>
      <c r="F87" s="203" t="s">
        <v>94</v>
      </c>
      <c r="G87" s="203">
        <v>20</v>
      </c>
      <c r="H87" s="203" t="s">
        <v>94</v>
      </c>
      <c r="I87" s="204">
        <v>3.5</v>
      </c>
      <c r="J87" s="204" t="s">
        <v>94</v>
      </c>
    </row>
    <row r="88" spans="1:10">
      <c r="A88" t="s">
        <v>298</v>
      </c>
      <c r="B88" s="201">
        <v>42507</v>
      </c>
      <c r="C88" s="202">
        <v>7.71</v>
      </c>
      <c r="D88" s="202">
        <v>8.1199999999999992</v>
      </c>
      <c r="E88" s="203">
        <v>1</v>
      </c>
      <c r="F88" s="203" t="s">
        <v>94</v>
      </c>
      <c r="G88" s="203">
        <v>1</v>
      </c>
      <c r="H88" s="203" t="s">
        <v>94</v>
      </c>
      <c r="I88" s="204">
        <v>3.5</v>
      </c>
      <c r="J88" s="204" t="s">
        <v>94</v>
      </c>
    </row>
    <row r="89" spans="1:10">
      <c r="A89" t="s">
        <v>298</v>
      </c>
      <c r="B89" s="201">
        <v>42514</v>
      </c>
      <c r="C89" s="202">
        <v>11.54</v>
      </c>
      <c r="D89" s="202" t="s">
        <v>94</v>
      </c>
      <c r="E89" s="203">
        <v>3</v>
      </c>
      <c r="F89" s="203" t="s">
        <v>94</v>
      </c>
      <c r="G89" s="203">
        <v>2</v>
      </c>
      <c r="H89" s="203" t="s">
        <v>94</v>
      </c>
      <c r="I89" s="204">
        <v>2.5</v>
      </c>
      <c r="J89" s="204" t="s">
        <v>94</v>
      </c>
    </row>
    <row r="90" spans="1:10">
      <c r="A90" t="s">
        <v>298</v>
      </c>
      <c r="B90" s="201">
        <v>42522</v>
      </c>
      <c r="C90" s="202">
        <v>6.46</v>
      </c>
      <c r="D90" s="202" t="s">
        <v>94</v>
      </c>
      <c r="E90" s="203">
        <v>53</v>
      </c>
      <c r="F90" s="203" t="s">
        <v>94</v>
      </c>
      <c r="G90" s="203">
        <v>2</v>
      </c>
      <c r="H90" s="203" t="s">
        <v>94</v>
      </c>
      <c r="I90" s="204">
        <v>4</v>
      </c>
      <c r="J90" s="204" t="s">
        <v>94</v>
      </c>
    </row>
    <row r="91" spans="1:10">
      <c r="A91" t="s">
        <v>298</v>
      </c>
      <c r="B91" s="201">
        <v>42528</v>
      </c>
      <c r="C91" s="202">
        <v>7.71</v>
      </c>
      <c r="D91" s="202" t="s">
        <v>94</v>
      </c>
      <c r="E91" s="203">
        <v>11</v>
      </c>
      <c r="F91" s="203" t="s">
        <v>94</v>
      </c>
      <c r="G91" s="203">
        <v>2</v>
      </c>
      <c r="H91" s="203" t="s">
        <v>94</v>
      </c>
      <c r="I91" s="204">
        <v>3</v>
      </c>
      <c r="J91" s="204" t="s">
        <v>94</v>
      </c>
    </row>
    <row r="92" spans="1:10">
      <c r="A92" t="s">
        <v>298</v>
      </c>
      <c r="B92" s="201">
        <v>42535</v>
      </c>
      <c r="C92" s="202">
        <v>6.18</v>
      </c>
      <c r="D92" s="202" t="s">
        <v>94</v>
      </c>
      <c r="E92" s="203">
        <v>2</v>
      </c>
      <c r="F92" s="203" t="s">
        <v>94</v>
      </c>
      <c r="G92" s="203">
        <v>1</v>
      </c>
      <c r="H92" s="203" t="s">
        <v>94</v>
      </c>
      <c r="I92" s="204">
        <v>6</v>
      </c>
      <c r="J92" s="204" t="s">
        <v>94</v>
      </c>
    </row>
    <row r="93" spans="1:10">
      <c r="A93" t="s">
        <v>298</v>
      </c>
      <c r="B93" s="201">
        <v>42542</v>
      </c>
      <c r="C93" s="202">
        <v>6.3</v>
      </c>
      <c r="D93" s="202">
        <v>6.33</v>
      </c>
      <c r="E93" s="203">
        <v>9</v>
      </c>
      <c r="F93" s="203" t="s">
        <v>94</v>
      </c>
      <c r="G93" s="203">
        <v>2</v>
      </c>
      <c r="H93" s="203" t="s">
        <v>94</v>
      </c>
      <c r="I93" s="204">
        <v>4</v>
      </c>
      <c r="J93" s="204" t="s">
        <v>94</v>
      </c>
    </row>
    <row r="94" spans="1:10">
      <c r="A94" t="s">
        <v>298</v>
      </c>
      <c r="B94" s="201">
        <v>42549</v>
      </c>
      <c r="C94" s="202">
        <v>6.54</v>
      </c>
      <c r="D94" s="202">
        <v>5.29</v>
      </c>
      <c r="E94" s="203">
        <v>50</v>
      </c>
      <c r="F94" s="203" t="s">
        <v>94</v>
      </c>
      <c r="G94" s="203">
        <v>4</v>
      </c>
      <c r="H94" s="203" t="s">
        <v>94</v>
      </c>
      <c r="I94" s="204">
        <v>3.5</v>
      </c>
      <c r="J94" s="204" t="s">
        <v>94</v>
      </c>
    </row>
    <row r="95" spans="1:10">
      <c r="A95" t="s">
        <v>298</v>
      </c>
      <c r="B95" s="201">
        <v>42557</v>
      </c>
      <c r="C95" s="202">
        <v>6.34</v>
      </c>
      <c r="D95" s="202">
        <v>5.82</v>
      </c>
      <c r="E95" s="203">
        <v>33</v>
      </c>
      <c r="F95" s="203" t="s">
        <v>94</v>
      </c>
      <c r="G95" s="203">
        <v>2</v>
      </c>
      <c r="H95" s="203" t="s">
        <v>94</v>
      </c>
      <c r="I95" s="204">
        <v>4</v>
      </c>
      <c r="J95" s="204" t="s">
        <v>94</v>
      </c>
    </row>
    <row r="96" spans="1:10">
      <c r="A96" t="s">
        <v>298</v>
      </c>
      <c r="B96" s="201">
        <v>42563</v>
      </c>
      <c r="C96" s="202">
        <v>4.05</v>
      </c>
      <c r="D96" s="202">
        <v>3.02</v>
      </c>
      <c r="E96" s="203">
        <v>2</v>
      </c>
      <c r="F96" s="203" t="s">
        <v>94</v>
      </c>
      <c r="G96" s="203">
        <v>1</v>
      </c>
      <c r="H96" s="203" t="s">
        <v>94</v>
      </c>
      <c r="I96" s="204">
        <v>5.5</v>
      </c>
      <c r="J96" s="204" t="s">
        <v>94</v>
      </c>
    </row>
    <row r="97" spans="1:10">
      <c r="A97" t="s">
        <v>298</v>
      </c>
      <c r="B97" s="201">
        <v>42570</v>
      </c>
      <c r="C97" s="202">
        <v>5.01</v>
      </c>
      <c r="D97" s="202">
        <v>3.78</v>
      </c>
      <c r="E97" s="203">
        <v>83</v>
      </c>
      <c r="F97" s="203" t="s">
        <v>94</v>
      </c>
      <c r="G97" s="203">
        <v>2</v>
      </c>
      <c r="H97" s="203" t="s">
        <v>94</v>
      </c>
      <c r="I97" s="204">
        <v>4.5</v>
      </c>
      <c r="J97" s="204" t="s">
        <v>94</v>
      </c>
    </row>
    <row r="98" spans="1:10">
      <c r="A98" t="s">
        <v>298</v>
      </c>
      <c r="B98" s="201">
        <v>42584</v>
      </c>
      <c r="C98" s="202">
        <v>4.04</v>
      </c>
      <c r="D98" s="202">
        <v>3.11</v>
      </c>
      <c r="E98" s="203">
        <v>60</v>
      </c>
      <c r="F98" s="203" t="s">
        <v>94</v>
      </c>
      <c r="G98" s="203">
        <v>16</v>
      </c>
      <c r="H98" s="203" t="s">
        <v>94</v>
      </c>
      <c r="I98" s="204">
        <v>3.5</v>
      </c>
      <c r="J98" s="204" t="s">
        <v>94</v>
      </c>
    </row>
    <row r="99" spans="1:10">
      <c r="A99" t="s">
        <v>298</v>
      </c>
      <c r="B99" s="201">
        <v>42592</v>
      </c>
      <c r="C99" s="202">
        <v>6.4</v>
      </c>
      <c r="D99" s="202">
        <v>5.14</v>
      </c>
      <c r="E99" s="203">
        <v>97</v>
      </c>
      <c r="F99" s="203" t="s">
        <v>94</v>
      </c>
      <c r="G99" s="203">
        <v>7</v>
      </c>
      <c r="H99" s="203" t="s">
        <v>94</v>
      </c>
      <c r="I99" s="204">
        <v>3.5</v>
      </c>
      <c r="J99" s="204" t="s">
        <v>94</v>
      </c>
    </row>
    <row r="100" spans="1:10">
      <c r="A100" t="s">
        <v>298</v>
      </c>
      <c r="B100" s="201">
        <v>42599</v>
      </c>
      <c r="C100" s="202">
        <v>5.17</v>
      </c>
      <c r="D100" s="202">
        <v>4.33</v>
      </c>
      <c r="E100" s="203">
        <v>12</v>
      </c>
      <c r="F100" s="203" t="s">
        <v>94</v>
      </c>
      <c r="G100" s="203">
        <v>2</v>
      </c>
      <c r="H100" s="203" t="s">
        <v>94</v>
      </c>
      <c r="I100" s="204">
        <v>4</v>
      </c>
      <c r="J100" s="204" t="s">
        <v>94</v>
      </c>
    </row>
    <row r="101" spans="1:10">
      <c r="A101" t="s">
        <v>298</v>
      </c>
      <c r="B101" s="201">
        <v>42606</v>
      </c>
      <c r="C101" s="202">
        <v>5.6</v>
      </c>
      <c r="D101" s="202">
        <v>4.37</v>
      </c>
      <c r="E101" s="203">
        <v>54</v>
      </c>
      <c r="F101" s="203" t="s">
        <v>94</v>
      </c>
      <c r="G101" s="203">
        <v>1</v>
      </c>
      <c r="H101" s="203" t="s">
        <v>94</v>
      </c>
      <c r="I101" s="204">
        <v>2.5</v>
      </c>
      <c r="J101" s="204" t="s">
        <v>94</v>
      </c>
    </row>
    <row r="102" spans="1:10">
      <c r="A102" t="s">
        <v>298</v>
      </c>
      <c r="B102" s="201">
        <v>42613</v>
      </c>
      <c r="C102" s="202">
        <v>6.02</v>
      </c>
      <c r="D102" s="202">
        <v>5.58</v>
      </c>
      <c r="E102" s="203">
        <v>8</v>
      </c>
      <c r="F102" s="203" t="s">
        <v>94</v>
      </c>
      <c r="G102" s="203">
        <v>1</v>
      </c>
      <c r="H102" s="203" t="s">
        <v>94</v>
      </c>
      <c r="I102" s="204">
        <v>4</v>
      </c>
      <c r="J102" s="204" t="s">
        <v>94</v>
      </c>
    </row>
    <row r="103" spans="1:10">
      <c r="A103" t="s">
        <v>298</v>
      </c>
      <c r="B103" s="201">
        <v>42620</v>
      </c>
      <c r="C103" s="202">
        <v>5.62</v>
      </c>
      <c r="D103" s="202">
        <v>4.66</v>
      </c>
      <c r="E103" s="203">
        <v>2</v>
      </c>
      <c r="F103" s="203" t="s">
        <v>94</v>
      </c>
      <c r="G103" s="203">
        <v>1</v>
      </c>
      <c r="H103" s="203" t="s">
        <v>94</v>
      </c>
      <c r="I103" s="204">
        <v>4</v>
      </c>
      <c r="J103" s="204" t="s">
        <v>94</v>
      </c>
    </row>
    <row r="104" spans="1:10">
      <c r="A104" t="s">
        <v>298</v>
      </c>
      <c r="B104" s="201">
        <v>42626</v>
      </c>
      <c r="C104" s="202">
        <v>4.92</v>
      </c>
      <c r="D104" s="202">
        <v>4.7</v>
      </c>
      <c r="E104" s="203">
        <v>16</v>
      </c>
      <c r="F104" s="203" t="s">
        <v>94</v>
      </c>
      <c r="G104" s="203">
        <v>1</v>
      </c>
      <c r="H104" s="203" t="s">
        <v>94</v>
      </c>
      <c r="I104" s="204">
        <v>4</v>
      </c>
      <c r="J104" s="204" t="s">
        <v>94</v>
      </c>
    </row>
    <row r="105" spans="1:10">
      <c r="A105" t="s">
        <v>298</v>
      </c>
      <c r="B105" s="201">
        <v>42633</v>
      </c>
      <c r="C105" s="202">
        <v>4.93</v>
      </c>
      <c r="D105" s="202">
        <v>4.87</v>
      </c>
      <c r="E105" s="203">
        <v>8</v>
      </c>
      <c r="F105" s="203" t="s">
        <v>94</v>
      </c>
      <c r="G105" s="203">
        <v>2</v>
      </c>
      <c r="H105" s="203" t="s">
        <v>94</v>
      </c>
      <c r="I105" s="204">
        <v>4</v>
      </c>
      <c r="J105" s="204" t="s">
        <v>94</v>
      </c>
    </row>
    <row r="106" spans="1:10">
      <c r="A106" t="s">
        <v>298</v>
      </c>
      <c r="B106" s="201">
        <v>42640</v>
      </c>
      <c r="C106" s="202">
        <v>4.67</v>
      </c>
      <c r="D106" s="202">
        <v>4.58</v>
      </c>
      <c r="E106" s="203">
        <v>10</v>
      </c>
      <c r="F106" s="203" t="s">
        <v>94</v>
      </c>
      <c r="G106" s="203">
        <v>2</v>
      </c>
      <c r="H106" s="203" t="s">
        <v>94</v>
      </c>
      <c r="I106" s="204">
        <v>8.5</v>
      </c>
      <c r="J106" s="204" t="s">
        <v>94</v>
      </c>
    </row>
    <row r="107" spans="1:10">
      <c r="A107" t="s">
        <v>298</v>
      </c>
      <c r="B107" s="201">
        <v>42647</v>
      </c>
      <c r="C107" s="202">
        <v>5.83</v>
      </c>
      <c r="D107" s="202">
        <v>6</v>
      </c>
      <c r="E107" s="203">
        <v>4</v>
      </c>
      <c r="F107" s="203" t="s">
        <v>94</v>
      </c>
      <c r="G107" s="203">
        <v>3</v>
      </c>
      <c r="H107" s="203" t="s">
        <v>94</v>
      </c>
      <c r="I107" s="204">
        <v>3.5</v>
      </c>
      <c r="J107" s="204" t="s">
        <v>94</v>
      </c>
    </row>
    <row r="108" spans="1:10">
      <c r="A108" t="s">
        <v>298</v>
      </c>
      <c r="B108" s="201">
        <v>42656</v>
      </c>
      <c r="C108" s="202">
        <v>6.45</v>
      </c>
      <c r="D108" s="202">
        <v>6.5</v>
      </c>
      <c r="E108" s="203">
        <v>16</v>
      </c>
      <c r="F108" s="203" t="s">
        <v>94</v>
      </c>
      <c r="G108" s="203">
        <v>3</v>
      </c>
      <c r="H108" s="203" t="s">
        <v>94</v>
      </c>
      <c r="I108" s="204">
        <v>4.5</v>
      </c>
      <c r="J108" s="204" t="s">
        <v>94</v>
      </c>
    </row>
    <row r="109" spans="1:10">
      <c r="A109" t="s">
        <v>298</v>
      </c>
      <c r="B109" s="201">
        <v>42661</v>
      </c>
      <c r="C109" s="202">
        <v>6.41</v>
      </c>
      <c r="D109" s="202">
        <v>5.96</v>
      </c>
      <c r="E109" s="203">
        <v>22</v>
      </c>
      <c r="F109" s="203" t="s">
        <v>94</v>
      </c>
      <c r="G109" s="203">
        <v>7</v>
      </c>
      <c r="H109" s="203" t="s">
        <v>94</v>
      </c>
      <c r="I109" s="204">
        <v>4.5</v>
      </c>
      <c r="J109" s="204" t="s">
        <v>94</v>
      </c>
    </row>
    <row r="110" spans="1:10">
      <c r="A110" t="s">
        <v>298</v>
      </c>
      <c r="B110" s="201">
        <v>42668</v>
      </c>
      <c r="C110" s="202">
        <v>6.89</v>
      </c>
      <c r="D110" s="202">
        <v>7.06</v>
      </c>
      <c r="E110" s="203">
        <v>44</v>
      </c>
      <c r="F110" s="203" t="s">
        <v>94</v>
      </c>
      <c r="G110" s="203">
        <v>6</v>
      </c>
      <c r="H110" s="203" t="s">
        <v>94</v>
      </c>
      <c r="I110" s="204">
        <v>6</v>
      </c>
      <c r="J110" s="204" t="s">
        <v>94</v>
      </c>
    </row>
    <row r="111" spans="1:10">
      <c r="A111" t="s">
        <v>298</v>
      </c>
      <c r="B111" s="201">
        <v>42675</v>
      </c>
      <c r="C111" s="202">
        <v>7.04</v>
      </c>
      <c r="D111" s="202">
        <v>6.81</v>
      </c>
      <c r="E111" s="203">
        <v>4</v>
      </c>
      <c r="F111" s="203" t="s">
        <v>94</v>
      </c>
      <c r="G111" s="203">
        <v>4</v>
      </c>
      <c r="H111" s="203" t="s">
        <v>94</v>
      </c>
      <c r="I111" s="204">
        <v>5.5</v>
      </c>
      <c r="J111" s="204" t="s">
        <v>94</v>
      </c>
    </row>
    <row r="112" spans="1:10">
      <c r="A112" t="s">
        <v>298</v>
      </c>
      <c r="B112" s="201">
        <v>42717</v>
      </c>
      <c r="C112" s="202">
        <v>4.3</v>
      </c>
      <c r="D112" s="202">
        <v>4.82</v>
      </c>
      <c r="E112" s="203">
        <v>24</v>
      </c>
      <c r="F112" s="203" t="s">
        <v>94</v>
      </c>
      <c r="G112" s="203">
        <v>32</v>
      </c>
      <c r="H112" s="203" t="s">
        <v>94</v>
      </c>
      <c r="I112" s="204">
        <v>3</v>
      </c>
      <c r="J112" s="204" t="s">
        <v>94</v>
      </c>
    </row>
    <row r="113" spans="1:10">
      <c r="A113" t="s">
        <v>298</v>
      </c>
      <c r="B113" s="201">
        <v>42754</v>
      </c>
      <c r="C113" s="202">
        <v>13.78</v>
      </c>
      <c r="D113" s="202">
        <v>14.21</v>
      </c>
      <c r="E113" s="203">
        <v>12</v>
      </c>
      <c r="F113" s="203" t="s">
        <v>94</v>
      </c>
      <c r="G113" s="203">
        <v>18</v>
      </c>
      <c r="H113" s="203" t="s">
        <v>94</v>
      </c>
      <c r="I113" s="204">
        <v>2.5</v>
      </c>
      <c r="J113" s="203" t="s">
        <v>276</v>
      </c>
    </row>
    <row r="114" spans="1:10">
      <c r="A114" t="s">
        <v>298</v>
      </c>
      <c r="B114" s="201">
        <v>42781</v>
      </c>
      <c r="C114" s="202">
        <v>12.32</v>
      </c>
      <c r="D114" s="202">
        <v>11.75</v>
      </c>
      <c r="E114" s="203">
        <v>18</v>
      </c>
      <c r="F114" s="203" t="s">
        <v>94</v>
      </c>
      <c r="G114" s="203">
        <v>35</v>
      </c>
      <c r="H114" s="203" t="s">
        <v>94</v>
      </c>
      <c r="I114" s="204">
        <v>3</v>
      </c>
      <c r="J114" s="203" t="s">
        <v>275</v>
      </c>
    </row>
    <row r="115" spans="1:10">
      <c r="A115" t="s">
        <v>298</v>
      </c>
      <c r="B115" s="201">
        <v>42802</v>
      </c>
      <c r="C115" s="202">
        <v>10.64</v>
      </c>
      <c r="D115" s="202">
        <v>10.34</v>
      </c>
      <c r="E115" s="203">
        <v>40</v>
      </c>
      <c r="F115" s="203" t="s">
        <v>94</v>
      </c>
      <c r="G115" s="203">
        <v>12</v>
      </c>
      <c r="H115" s="203" t="s">
        <v>94</v>
      </c>
      <c r="I115" s="204">
        <v>5</v>
      </c>
      <c r="J115" s="549" t="s">
        <v>276</v>
      </c>
    </row>
    <row r="116" spans="1:10">
      <c r="A116" t="s">
        <v>298</v>
      </c>
      <c r="B116" s="201">
        <v>42829</v>
      </c>
      <c r="C116" s="202">
        <v>10.53</v>
      </c>
      <c r="D116" s="202">
        <v>9.43</v>
      </c>
      <c r="E116" s="203">
        <v>40</v>
      </c>
      <c r="F116" s="203" t="s">
        <v>94</v>
      </c>
      <c r="G116" s="203">
        <v>48</v>
      </c>
      <c r="H116" s="203" t="s">
        <v>94</v>
      </c>
      <c r="I116" s="204">
        <v>3</v>
      </c>
      <c r="J116" s="549" t="s">
        <v>276</v>
      </c>
    </row>
    <row r="117" spans="1:10">
      <c r="A117" t="s">
        <v>298</v>
      </c>
      <c r="B117" s="201">
        <v>42878</v>
      </c>
      <c r="C117" s="202">
        <v>7.28</v>
      </c>
      <c r="D117" s="202">
        <v>6.46</v>
      </c>
      <c r="E117" s="203">
        <v>48</v>
      </c>
      <c r="F117" s="203" t="s">
        <v>94</v>
      </c>
      <c r="G117" s="203">
        <v>16</v>
      </c>
      <c r="H117" s="203" t="s">
        <v>94</v>
      </c>
      <c r="I117" s="204">
        <v>4</v>
      </c>
      <c r="J117" s="549" t="s">
        <v>276</v>
      </c>
    </row>
    <row r="118" spans="1:10">
      <c r="A118" t="s">
        <v>298</v>
      </c>
      <c r="B118" s="201">
        <v>42887</v>
      </c>
      <c r="C118" s="202">
        <v>8.0399999999999991</v>
      </c>
      <c r="D118" s="202">
        <v>6.91</v>
      </c>
      <c r="E118" s="203">
        <v>6</v>
      </c>
      <c r="F118" s="203" t="s">
        <v>94</v>
      </c>
      <c r="G118" s="203">
        <v>1</v>
      </c>
      <c r="H118" s="203" t="s">
        <v>94</v>
      </c>
      <c r="I118" s="204">
        <v>3</v>
      </c>
      <c r="J118" s="549" t="s">
        <v>275</v>
      </c>
    </row>
    <row r="119" spans="1:10">
      <c r="A119" t="s">
        <v>298</v>
      </c>
      <c r="B119" s="201">
        <v>42892</v>
      </c>
      <c r="C119" s="202">
        <v>6.43</v>
      </c>
      <c r="D119" s="202">
        <v>6.33</v>
      </c>
      <c r="E119" s="203">
        <v>44</v>
      </c>
      <c r="F119" s="203" t="s">
        <v>94</v>
      </c>
      <c r="G119" s="203">
        <v>8</v>
      </c>
      <c r="H119" s="203" t="s">
        <v>94</v>
      </c>
      <c r="I119" s="204">
        <v>3.5</v>
      </c>
      <c r="J119" s="549" t="s">
        <v>276</v>
      </c>
    </row>
    <row r="120" spans="1:10">
      <c r="A120" t="s">
        <v>298</v>
      </c>
      <c r="B120" s="201">
        <v>42899</v>
      </c>
      <c r="C120" s="202">
        <v>6.79</v>
      </c>
      <c r="D120" s="202">
        <v>6.06</v>
      </c>
      <c r="E120" s="203">
        <v>2</v>
      </c>
      <c r="F120" s="203" t="s">
        <v>94</v>
      </c>
      <c r="G120" s="203">
        <v>1</v>
      </c>
      <c r="H120" s="203" t="s">
        <v>94</v>
      </c>
      <c r="I120" s="204">
        <v>4.5</v>
      </c>
      <c r="J120" s="549" t="s">
        <v>275</v>
      </c>
    </row>
    <row r="121" spans="1:10">
      <c r="A121" t="s">
        <v>298</v>
      </c>
      <c r="B121" s="201">
        <v>42906</v>
      </c>
      <c r="C121" s="202">
        <v>5.71</v>
      </c>
      <c r="D121" s="202">
        <v>4.34</v>
      </c>
      <c r="E121" s="203">
        <v>204</v>
      </c>
      <c r="F121" s="203" t="s">
        <v>94</v>
      </c>
      <c r="G121" s="203">
        <v>44</v>
      </c>
      <c r="H121" s="203" t="s">
        <v>94</v>
      </c>
      <c r="I121" s="204">
        <v>3</v>
      </c>
      <c r="J121" s="549" t="s">
        <v>276</v>
      </c>
    </row>
    <row r="122" spans="1:10">
      <c r="A122" t="s">
        <v>298</v>
      </c>
      <c r="B122" s="201">
        <v>42913</v>
      </c>
      <c r="C122" s="202">
        <v>5.67</v>
      </c>
      <c r="D122" s="202">
        <v>5.49</v>
      </c>
      <c r="E122" s="203">
        <v>44</v>
      </c>
      <c r="F122" s="203" t="s">
        <v>94</v>
      </c>
      <c r="G122" s="203">
        <v>2</v>
      </c>
      <c r="H122" s="203" t="s">
        <v>94</v>
      </c>
      <c r="I122" s="204">
        <v>3</v>
      </c>
      <c r="J122" s="549" t="s">
        <v>276</v>
      </c>
    </row>
    <row r="123" spans="1:10">
      <c r="A123" t="s">
        <v>298</v>
      </c>
      <c r="B123" s="201">
        <v>42927</v>
      </c>
      <c r="C123" s="202">
        <v>5.38</v>
      </c>
      <c r="D123" s="202">
        <v>5.22</v>
      </c>
      <c r="E123" s="203">
        <v>12</v>
      </c>
      <c r="F123" s="203" t="s">
        <v>94</v>
      </c>
      <c r="G123" s="203">
        <v>2</v>
      </c>
      <c r="H123" s="203" t="s">
        <v>94</v>
      </c>
      <c r="I123" s="204">
        <v>4</v>
      </c>
      <c r="J123" s="549" t="s">
        <v>275</v>
      </c>
    </row>
    <row r="124" spans="1:10">
      <c r="A124" t="s">
        <v>298</v>
      </c>
      <c r="B124" s="201">
        <v>42934</v>
      </c>
      <c r="C124" s="202">
        <v>5.34</v>
      </c>
      <c r="D124" s="202">
        <v>5.21</v>
      </c>
      <c r="E124" s="203">
        <v>12</v>
      </c>
      <c r="F124" s="203" t="s">
        <v>94</v>
      </c>
      <c r="G124" s="203">
        <v>1</v>
      </c>
      <c r="H124" s="203" t="s">
        <v>94</v>
      </c>
      <c r="I124" s="204">
        <v>3.5</v>
      </c>
      <c r="J124" s="549" t="s">
        <v>275</v>
      </c>
    </row>
    <row r="125" spans="1:10">
      <c r="A125" t="s">
        <v>298</v>
      </c>
      <c r="B125" s="201">
        <v>42948</v>
      </c>
      <c r="C125" s="202">
        <v>5.63</v>
      </c>
      <c r="D125" s="202">
        <v>5.2</v>
      </c>
      <c r="E125" s="203">
        <v>6</v>
      </c>
      <c r="F125" s="203" t="s">
        <v>94</v>
      </c>
      <c r="G125" s="203">
        <v>3</v>
      </c>
      <c r="H125" s="203" t="s">
        <v>94</v>
      </c>
      <c r="I125" s="204">
        <v>3.5</v>
      </c>
      <c r="J125" s="549" t="s">
        <v>275</v>
      </c>
    </row>
    <row r="126" spans="1:10">
      <c r="A126" t="s">
        <v>298</v>
      </c>
      <c r="B126" s="201">
        <v>42955</v>
      </c>
      <c r="C126" s="202">
        <v>4.51</v>
      </c>
      <c r="D126" s="202">
        <v>4.26</v>
      </c>
      <c r="E126" s="203">
        <v>32</v>
      </c>
      <c r="F126" s="203" t="s">
        <v>94</v>
      </c>
      <c r="G126" s="203">
        <v>14</v>
      </c>
      <c r="H126" s="203" t="s">
        <v>94</v>
      </c>
      <c r="I126" s="204">
        <v>3</v>
      </c>
      <c r="J126" s="549" t="s">
        <v>276</v>
      </c>
    </row>
    <row r="127" spans="1:10">
      <c r="A127" t="s">
        <v>298</v>
      </c>
      <c r="B127" s="201">
        <v>42962</v>
      </c>
      <c r="C127" s="202">
        <v>5.1100000000000003</v>
      </c>
      <c r="D127" s="202">
        <v>3.96</v>
      </c>
      <c r="E127" s="203">
        <v>16</v>
      </c>
      <c r="F127" s="203" t="s">
        <v>94</v>
      </c>
      <c r="G127" s="203">
        <v>8</v>
      </c>
      <c r="H127" s="203" t="s">
        <v>94</v>
      </c>
      <c r="I127" s="204">
        <v>3</v>
      </c>
      <c r="J127" s="549" t="s">
        <v>276</v>
      </c>
    </row>
    <row r="128" spans="1:10">
      <c r="A128" t="s">
        <v>298</v>
      </c>
      <c r="B128" s="201">
        <v>42969</v>
      </c>
      <c r="C128" s="202">
        <v>5.01</v>
      </c>
      <c r="D128" s="202">
        <v>4.62</v>
      </c>
      <c r="E128" s="203">
        <v>8</v>
      </c>
      <c r="F128" s="203" t="s">
        <v>94</v>
      </c>
      <c r="G128" s="203">
        <v>1</v>
      </c>
      <c r="H128" s="203" t="s">
        <v>94</v>
      </c>
      <c r="I128" s="204">
        <v>3</v>
      </c>
      <c r="J128" s="549" t="s">
        <v>275</v>
      </c>
    </row>
    <row r="129" spans="1:10">
      <c r="A129" t="s">
        <v>298</v>
      </c>
      <c r="B129" s="201">
        <v>42976</v>
      </c>
      <c r="C129" s="202">
        <v>5.99</v>
      </c>
      <c r="D129" s="202">
        <v>6.15</v>
      </c>
      <c r="E129" s="203">
        <v>4</v>
      </c>
      <c r="F129" s="203" t="s">
        <v>94</v>
      </c>
      <c r="G129" s="203">
        <v>7</v>
      </c>
      <c r="H129" s="203" t="s">
        <v>94</v>
      </c>
      <c r="I129" s="204">
        <v>2.5</v>
      </c>
      <c r="J129" s="549" t="s">
        <v>275</v>
      </c>
    </row>
    <row r="130" spans="1:10">
      <c r="A130" t="s">
        <v>298</v>
      </c>
      <c r="B130" s="201">
        <v>42990</v>
      </c>
      <c r="C130" s="202">
        <v>7.52</v>
      </c>
      <c r="D130" s="202">
        <v>6.86</v>
      </c>
      <c r="E130" s="203">
        <v>8</v>
      </c>
      <c r="F130" s="203" t="s">
        <v>94</v>
      </c>
      <c r="G130" s="203">
        <v>1</v>
      </c>
      <c r="H130" s="203" t="s">
        <v>94</v>
      </c>
      <c r="I130" s="204">
        <v>3.5</v>
      </c>
      <c r="J130" s="549" t="s">
        <v>275</v>
      </c>
    </row>
    <row r="131" spans="1:10">
      <c r="A131" t="s">
        <v>298</v>
      </c>
      <c r="B131" s="201">
        <v>42997</v>
      </c>
      <c r="C131" s="202">
        <v>9.2100000000000009</v>
      </c>
      <c r="D131" s="202">
        <v>8.9700000000000006</v>
      </c>
      <c r="E131" s="203">
        <v>6</v>
      </c>
      <c r="F131" s="203" t="s">
        <v>94</v>
      </c>
      <c r="G131" s="203">
        <v>5</v>
      </c>
      <c r="H131" s="203" t="s">
        <v>94</v>
      </c>
      <c r="I131" s="204">
        <v>6</v>
      </c>
      <c r="J131" s="549" t="s">
        <v>275</v>
      </c>
    </row>
    <row r="132" spans="1:10">
      <c r="A132" t="s">
        <v>298</v>
      </c>
      <c r="B132" s="201">
        <v>43005</v>
      </c>
      <c r="C132" s="202">
        <v>8.17</v>
      </c>
      <c r="D132" s="202">
        <v>5.98</v>
      </c>
      <c r="E132" s="203">
        <v>2</v>
      </c>
      <c r="F132" s="203" t="s">
        <v>94</v>
      </c>
      <c r="G132" s="203">
        <v>1</v>
      </c>
      <c r="H132" s="203" t="s">
        <v>94</v>
      </c>
      <c r="I132" s="204">
        <v>3</v>
      </c>
      <c r="J132" s="549" t="s">
        <v>275</v>
      </c>
    </row>
    <row r="133" spans="1:10">
      <c r="A133" t="s">
        <v>298</v>
      </c>
      <c r="B133" s="201">
        <v>43011</v>
      </c>
      <c r="C133" s="202">
        <v>6.86</v>
      </c>
      <c r="D133" s="202">
        <v>7.25</v>
      </c>
      <c r="E133" s="203">
        <v>8</v>
      </c>
      <c r="F133" s="203" t="s">
        <v>94</v>
      </c>
      <c r="G133" s="203">
        <v>1</v>
      </c>
      <c r="H133" s="203" t="s">
        <v>94</v>
      </c>
      <c r="I133" s="204">
        <v>4.5</v>
      </c>
      <c r="J133" s="549" t="s">
        <v>275</v>
      </c>
    </row>
    <row r="134" spans="1:10">
      <c r="A134" t="s">
        <v>298</v>
      </c>
      <c r="B134" s="201">
        <v>43018</v>
      </c>
      <c r="C134" s="202">
        <v>6.24</v>
      </c>
      <c r="D134" s="202">
        <v>4.82</v>
      </c>
      <c r="E134" s="203">
        <v>60</v>
      </c>
      <c r="F134" s="203" t="s">
        <v>94</v>
      </c>
      <c r="G134" s="203">
        <v>4</v>
      </c>
      <c r="H134" s="203" t="s">
        <v>94</v>
      </c>
      <c r="I134" s="204">
        <v>4</v>
      </c>
      <c r="J134" s="549" t="s">
        <v>276</v>
      </c>
    </row>
    <row r="135" spans="1:10">
      <c r="A135" t="s">
        <v>298</v>
      </c>
      <c r="B135" s="201">
        <v>43025</v>
      </c>
      <c r="C135" s="202">
        <v>5.72</v>
      </c>
      <c r="D135" s="202">
        <v>5.77</v>
      </c>
      <c r="E135" s="203">
        <v>28</v>
      </c>
      <c r="F135" s="203" t="s">
        <v>94</v>
      </c>
      <c r="G135" s="203">
        <v>8</v>
      </c>
      <c r="H135" s="203" t="s">
        <v>94</v>
      </c>
      <c r="I135" s="204">
        <v>4</v>
      </c>
      <c r="J135" s="549" t="s">
        <v>275</v>
      </c>
    </row>
    <row r="136" spans="1:10">
      <c r="A136" t="s">
        <v>298</v>
      </c>
      <c r="B136" s="201">
        <v>43059</v>
      </c>
      <c r="C136" s="202">
        <v>8.27</v>
      </c>
      <c r="D136" s="202">
        <v>8.16</v>
      </c>
      <c r="E136" s="203">
        <v>10</v>
      </c>
      <c r="F136" s="203" t="s">
        <v>94</v>
      </c>
      <c r="G136" s="203">
        <v>17</v>
      </c>
      <c r="H136" s="203" t="s">
        <v>94</v>
      </c>
      <c r="I136" s="204">
        <v>4.5</v>
      </c>
      <c r="J136" s="549" t="s">
        <v>275</v>
      </c>
    </row>
    <row r="137" spans="1:10">
      <c r="A137" t="s">
        <v>298</v>
      </c>
      <c r="B137" s="201">
        <v>43074</v>
      </c>
      <c r="C137" s="202">
        <v>8.6</v>
      </c>
      <c r="D137" s="202">
        <v>8.43</v>
      </c>
      <c r="E137" s="203">
        <v>2</v>
      </c>
      <c r="F137" s="203" t="s">
        <v>94</v>
      </c>
      <c r="G137" s="203">
        <v>16</v>
      </c>
      <c r="H137" s="203" t="s">
        <v>94</v>
      </c>
      <c r="I137" s="204">
        <v>4</v>
      </c>
      <c r="J137" s="549" t="s">
        <v>275</v>
      </c>
    </row>
  </sheetData>
  <mergeCells count="7">
    <mergeCell ref="C1:O1"/>
    <mergeCell ref="C2:O2"/>
    <mergeCell ref="C3:O3"/>
    <mergeCell ref="C4:O4"/>
    <mergeCell ref="C10:D10"/>
    <mergeCell ref="E10:F10"/>
    <mergeCell ref="G10:H10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137"/>
  <sheetViews>
    <sheetView topLeftCell="A100" zoomScale="85" zoomScaleNormal="85" workbookViewId="0">
      <selection activeCell="Q124" sqref="Q124"/>
    </sheetView>
  </sheetViews>
  <sheetFormatPr defaultRowHeight="15"/>
  <cols>
    <col min="2" max="2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122" t="s">
        <v>299</v>
      </c>
    </row>
    <row r="9" spans="1:15" ht="15.75" thickBot="1"/>
    <row r="10" spans="1:15">
      <c r="A10" s="186"/>
      <c r="B10" s="187"/>
      <c r="C10" s="736" t="s">
        <v>261</v>
      </c>
      <c r="D10" s="737"/>
      <c r="E10" s="736" t="s">
        <v>262</v>
      </c>
      <c r="F10" s="737"/>
      <c r="G10" s="736" t="s">
        <v>263</v>
      </c>
      <c r="H10" s="737"/>
      <c r="I10" s="188" t="s">
        <v>264</v>
      </c>
      <c r="J10" s="188" t="s">
        <v>265</v>
      </c>
    </row>
    <row r="11" spans="1:15">
      <c r="A11" s="189"/>
      <c r="B11" s="190"/>
      <c r="C11" s="191" t="s">
        <v>266</v>
      </c>
      <c r="D11" s="192"/>
      <c r="E11" s="191" t="s">
        <v>267</v>
      </c>
      <c r="F11" s="192"/>
      <c r="G11" s="191" t="s">
        <v>267</v>
      </c>
      <c r="H11" s="192"/>
      <c r="I11" s="193" t="s">
        <v>268</v>
      </c>
      <c r="J11" s="193" t="s">
        <v>269</v>
      </c>
    </row>
    <row r="12" spans="1:15">
      <c r="A12" s="194" t="s">
        <v>270</v>
      </c>
      <c r="B12" s="195" t="s">
        <v>271</v>
      </c>
      <c r="C12" s="196" t="s">
        <v>35</v>
      </c>
      <c r="D12" s="197" t="s">
        <v>272</v>
      </c>
      <c r="E12" s="198" t="s">
        <v>35</v>
      </c>
      <c r="F12" s="199" t="s">
        <v>272</v>
      </c>
      <c r="G12" s="198" t="s">
        <v>35</v>
      </c>
      <c r="H12" s="199" t="s">
        <v>272</v>
      </c>
      <c r="I12" s="200" t="s">
        <v>273</v>
      </c>
      <c r="J12" s="200"/>
    </row>
    <row r="13" spans="1:15">
      <c r="A13" t="s">
        <v>300</v>
      </c>
      <c r="B13" s="201">
        <v>41282</v>
      </c>
      <c r="C13" s="202">
        <v>10.27</v>
      </c>
      <c r="D13" s="202">
        <v>10.45</v>
      </c>
      <c r="E13" s="203">
        <v>20</v>
      </c>
      <c r="F13" s="203" t="s">
        <v>94</v>
      </c>
      <c r="G13" s="203">
        <v>3</v>
      </c>
      <c r="H13" s="203" t="s">
        <v>94</v>
      </c>
      <c r="I13" s="204">
        <v>3</v>
      </c>
      <c r="J13" s="525" t="s">
        <v>275</v>
      </c>
    </row>
    <row r="14" spans="1:15">
      <c r="A14" t="s">
        <v>300</v>
      </c>
      <c r="B14" s="201">
        <v>41289</v>
      </c>
      <c r="C14" s="202">
        <v>9.19</v>
      </c>
      <c r="D14" s="202">
        <v>9.68</v>
      </c>
      <c r="E14" s="203">
        <v>36</v>
      </c>
      <c r="F14" s="203" t="s">
        <v>94</v>
      </c>
      <c r="G14" s="203">
        <v>6</v>
      </c>
      <c r="H14" s="203" t="s">
        <v>94</v>
      </c>
      <c r="I14" s="204">
        <v>3</v>
      </c>
      <c r="J14" s="525" t="s">
        <v>275</v>
      </c>
    </row>
    <row r="15" spans="1:15">
      <c r="A15" t="s">
        <v>300</v>
      </c>
      <c r="B15" s="201">
        <v>41310</v>
      </c>
      <c r="C15" s="202">
        <v>10.43</v>
      </c>
      <c r="D15" s="202">
        <v>10.73</v>
      </c>
      <c r="E15" s="203">
        <v>31</v>
      </c>
      <c r="F15" s="203" t="s">
        <v>94</v>
      </c>
      <c r="G15" s="203">
        <v>16</v>
      </c>
      <c r="H15" s="203" t="s">
        <v>94</v>
      </c>
      <c r="I15" s="204">
        <v>4</v>
      </c>
      <c r="J15" s="525" t="s">
        <v>275</v>
      </c>
    </row>
    <row r="16" spans="1:15">
      <c r="A16" t="s">
        <v>300</v>
      </c>
      <c r="B16" s="201">
        <v>41339</v>
      </c>
      <c r="C16" s="202">
        <v>11.47</v>
      </c>
      <c r="D16" s="202">
        <v>11.26</v>
      </c>
      <c r="E16" s="203">
        <v>28</v>
      </c>
      <c r="F16" s="203" t="s">
        <v>94</v>
      </c>
      <c r="G16" s="203">
        <v>10</v>
      </c>
      <c r="H16" s="203" t="s">
        <v>94</v>
      </c>
      <c r="I16" s="204">
        <v>3</v>
      </c>
      <c r="J16" s="525" t="s">
        <v>275</v>
      </c>
    </row>
    <row r="17" spans="1:10">
      <c r="A17" t="s">
        <v>300</v>
      </c>
      <c r="B17" s="201">
        <v>41366</v>
      </c>
      <c r="C17" s="202">
        <v>11.62</v>
      </c>
      <c r="D17" s="202" t="s">
        <v>94</v>
      </c>
      <c r="E17" s="203">
        <v>20</v>
      </c>
      <c r="F17" s="203" t="s">
        <v>94</v>
      </c>
      <c r="G17" s="203">
        <v>3</v>
      </c>
      <c r="H17" s="203" t="s">
        <v>94</v>
      </c>
      <c r="I17" s="204">
        <v>4</v>
      </c>
      <c r="J17" s="525" t="s">
        <v>275</v>
      </c>
    </row>
    <row r="18" spans="1:10">
      <c r="A18" t="s">
        <v>300</v>
      </c>
      <c r="B18" s="201">
        <v>41415</v>
      </c>
      <c r="C18" s="202">
        <v>6.76</v>
      </c>
      <c r="D18" s="202">
        <v>6.21</v>
      </c>
      <c r="E18" s="203">
        <v>80</v>
      </c>
      <c r="F18" s="203" t="s">
        <v>94</v>
      </c>
      <c r="G18" s="203">
        <v>2</v>
      </c>
      <c r="H18" s="203" t="s">
        <v>94</v>
      </c>
      <c r="I18" s="204">
        <v>5</v>
      </c>
      <c r="J18" s="525" t="s">
        <v>275</v>
      </c>
    </row>
    <row r="19" spans="1:10">
      <c r="A19" t="s">
        <v>300</v>
      </c>
      <c r="B19" s="201">
        <v>41423</v>
      </c>
      <c r="C19" s="202">
        <v>6.78</v>
      </c>
      <c r="D19" s="202">
        <v>6.96</v>
      </c>
      <c r="E19" s="203">
        <v>152</v>
      </c>
      <c r="F19" s="203" t="s">
        <v>94</v>
      </c>
      <c r="G19" s="203">
        <v>4</v>
      </c>
      <c r="H19" s="203" t="s">
        <v>94</v>
      </c>
      <c r="I19" s="204">
        <v>2.5</v>
      </c>
      <c r="J19" s="525" t="s">
        <v>276</v>
      </c>
    </row>
    <row r="20" spans="1:10">
      <c r="A20" t="s">
        <v>300</v>
      </c>
      <c r="B20" s="201">
        <v>41429</v>
      </c>
      <c r="C20" s="202">
        <v>6.27</v>
      </c>
      <c r="D20" s="202">
        <v>5.65</v>
      </c>
      <c r="E20" s="203">
        <v>2700</v>
      </c>
      <c r="F20" s="203" t="s">
        <v>94</v>
      </c>
      <c r="G20" s="203">
        <v>22</v>
      </c>
      <c r="H20" s="203" t="s">
        <v>94</v>
      </c>
      <c r="I20" s="204">
        <v>3</v>
      </c>
      <c r="J20" s="525" t="s">
        <v>276</v>
      </c>
    </row>
    <row r="21" spans="1:10">
      <c r="A21" t="s">
        <v>300</v>
      </c>
      <c r="B21" s="201">
        <v>41436</v>
      </c>
      <c r="C21" s="202">
        <v>6.81</v>
      </c>
      <c r="D21" s="202">
        <v>5.0999999999999996</v>
      </c>
      <c r="E21" s="203">
        <v>3300</v>
      </c>
      <c r="F21" s="203" t="s">
        <v>94</v>
      </c>
      <c r="G21" s="203">
        <v>440</v>
      </c>
      <c r="H21" s="203" t="s">
        <v>94</v>
      </c>
      <c r="I21" s="204">
        <v>3</v>
      </c>
      <c r="J21" s="525" t="s">
        <v>276</v>
      </c>
    </row>
    <row r="22" spans="1:10">
      <c r="A22" t="s">
        <v>300</v>
      </c>
      <c r="B22" s="201">
        <v>41443</v>
      </c>
      <c r="C22" s="202">
        <v>6.35</v>
      </c>
      <c r="D22" s="202">
        <v>5.24</v>
      </c>
      <c r="E22" s="203">
        <v>124</v>
      </c>
      <c r="F22" s="203" t="s">
        <v>94</v>
      </c>
      <c r="G22" s="203">
        <v>7</v>
      </c>
      <c r="H22" s="203" t="s">
        <v>94</v>
      </c>
      <c r="I22" s="204">
        <v>3</v>
      </c>
      <c r="J22" s="525" t="s">
        <v>275</v>
      </c>
    </row>
    <row r="23" spans="1:10">
      <c r="A23" t="s">
        <v>300</v>
      </c>
      <c r="B23" s="201">
        <v>41450</v>
      </c>
      <c r="C23" s="202" t="s">
        <v>94</v>
      </c>
      <c r="D23" s="202" t="s">
        <v>94</v>
      </c>
      <c r="E23" s="203" t="s">
        <v>94</v>
      </c>
      <c r="F23" s="203" t="s">
        <v>94</v>
      </c>
      <c r="G23" s="203" t="s">
        <v>94</v>
      </c>
      <c r="H23" s="203" t="s">
        <v>94</v>
      </c>
      <c r="I23" s="204" t="s">
        <v>94</v>
      </c>
      <c r="J23" s="525" t="s">
        <v>275</v>
      </c>
    </row>
    <row r="24" spans="1:10">
      <c r="A24" t="s">
        <v>300</v>
      </c>
      <c r="B24" s="201">
        <v>41465</v>
      </c>
      <c r="C24" s="202">
        <v>6.52</v>
      </c>
      <c r="D24" s="202">
        <v>5.09</v>
      </c>
      <c r="E24" s="203">
        <v>5</v>
      </c>
      <c r="F24" s="203" t="s">
        <v>94</v>
      </c>
      <c r="G24" s="203">
        <v>6</v>
      </c>
      <c r="H24" s="203" t="s">
        <v>94</v>
      </c>
      <c r="I24" s="204">
        <v>2</v>
      </c>
      <c r="J24" s="525" t="s">
        <v>275</v>
      </c>
    </row>
    <row r="25" spans="1:10">
      <c r="A25" t="s">
        <v>300</v>
      </c>
      <c r="B25" s="201">
        <v>41478</v>
      </c>
      <c r="C25" s="202">
        <v>4.3600000000000003</v>
      </c>
      <c r="D25" s="202">
        <v>4.29</v>
      </c>
      <c r="E25" s="203">
        <v>210</v>
      </c>
      <c r="F25" s="203" t="s">
        <v>94</v>
      </c>
      <c r="G25" s="203">
        <v>12</v>
      </c>
      <c r="H25" s="203" t="s">
        <v>94</v>
      </c>
      <c r="I25" s="204">
        <v>2.5</v>
      </c>
      <c r="J25" s="525" t="s">
        <v>276</v>
      </c>
    </row>
    <row r="26" spans="1:10">
      <c r="A26" t="s">
        <v>300</v>
      </c>
      <c r="B26" s="201">
        <v>41485</v>
      </c>
      <c r="C26" s="202">
        <v>5.9</v>
      </c>
      <c r="D26" s="202">
        <v>4.34</v>
      </c>
      <c r="E26" s="203">
        <v>132</v>
      </c>
      <c r="F26" s="203" t="s">
        <v>94</v>
      </c>
      <c r="G26" s="203">
        <v>3</v>
      </c>
      <c r="H26" s="203" t="s">
        <v>94</v>
      </c>
      <c r="I26" s="204">
        <v>4</v>
      </c>
      <c r="J26" s="525" t="s">
        <v>275</v>
      </c>
    </row>
    <row r="27" spans="1:10">
      <c r="A27" t="s">
        <v>300</v>
      </c>
      <c r="B27" s="201">
        <v>41492</v>
      </c>
      <c r="C27" s="202">
        <v>6.35</v>
      </c>
      <c r="D27" s="202">
        <v>5.25</v>
      </c>
      <c r="E27" s="203">
        <v>10</v>
      </c>
      <c r="F27" s="203" t="s">
        <v>94</v>
      </c>
      <c r="G27" s="203">
        <v>3</v>
      </c>
      <c r="H27" s="203" t="s">
        <v>94</v>
      </c>
      <c r="I27" s="204">
        <v>2.5</v>
      </c>
      <c r="J27" s="525" t="s">
        <v>275</v>
      </c>
    </row>
    <row r="28" spans="1:10">
      <c r="A28" t="s">
        <v>300</v>
      </c>
      <c r="B28" s="201">
        <v>41499</v>
      </c>
      <c r="C28" s="202">
        <v>5</v>
      </c>
      <c r="D28" s="202">
        <v>4.55</v>
      </c>
      <c r="E28" s="203">
        <v>249</v>
      </c>
      <c r="F28" s="203" t="s">
        <v>94</v>
      </c>
      <c r="G28" s="203">
        <v>40</v>
      </c>
      <c r="H28" s="203" t="s">
        <v>94</v>
      </c>
      <c r="I28" s="204">
        <v>3</v>
      </c>
      <c r="J28" s="525" t="s">
        <v>276</v>
      </c>
    </row>
    <row r="29" spans="1:10">
      <c r="A29" t="s">
        <v>300</v>
      </c>
      <c r="B29" s="201">
        <v>41506</v>
      </c>
      <c r="C29" s="202">
        <v>5.38</v>
      </c>
      <c r="D29" s="202">
        <v>5.26</v>
      </c>
      <c r="E29" s="203">
        <v>30</v>
      </c>
      <c r="F29" s="203" t="s">
        <v>94</v>
      </c>
      <c r="G29" s="203">
        <v>3</v>
      </c>
      <c r="H29" s="203" t="s">
        <v>94</v>
      </c>
      <c r="I29" s="204">
        <v>2</v>
      </c>
      <c r="J29" s="525" t="s">
        <v>275</v>
      </c>
    </row>
    <row r="30" spans="1:10">
      <c r="A30" t="s">
        <v>300</v>
      </c>
      <c r="B30" s="201">
        <v>41513</v>
      </c>
      <c r="C30" s="202">
        <v>5.54</v>
      </c>
      <c r="D30" s="202">
        <v>4.51</v>
      </c>
      <c r="E30" s="203">
        <v>4</v>
      </c>
      <c r="F30" s="203" t="s">
        <v>94</v>
      </c>
      <c r="G30" s="203">
        <v>1</v>
      </c>
      <c r="H30" s="203" t="s">
        <v>94</v>
      </c>
      <c r="I30" s="204">
        <v>3</v>
      </c>
      <c r="J30" s="525" t="s">
        <v>275</v>
      </c>
    </row>
    <row r="31" spans="1:10">
      <c r="A31" t="s">
        <v>300</v>
      </c>
      <c r="B31" s="201">
        <v>41527</v>
      </c>
      <c r="C31" s="202">
        <v>5.43</v>
      </c>
      <c r="D31" s="202">
        <v>5.03</v>
      </c>
      <c r="E31" s="203">
        <v>5</v>
      </c>
      <c r="F31" s="203" t="s">
        <v>94</v>
      </c>
      <c r="G31" s="203">
        <v>1</v>
      </c>
      <c r="H31" s="203" t="s">
        <v>94</v>
      </c>
      <c r="I31" s="204">
        <v>3</v>
      </c>
      <c r="J31" s="525" t="s">
        <v>275</v>
      </c>
    </row>
    <row r="32" spans="1:10">
      <c r="A32" t="s">
        <v>300</v>
      </c>
      <c r="B32" s="201">
        <v>41534</v>
      </c>
      <c r="C32" s="202">
        <v>5.66</v>
      </c>
      <c r="D32" s="202">
        <v>5.49</v>
      </c>
      <c r="E32" s="203">
        <v>30</v>
      </c>
      <c r="F32" s="203" t="s">
        <v>94</v>
      </c>
      <c r="G32" s="203">
        <v>12</v>
      </c>
      <c r="H32" s="203" t="s">
        <v>94</v>
      </c>
      <c r="I32" s="204">
        <v>3</v>
      </c>
      <c r="J32" s="525" t="s">
        <v>275</v>
      </c>
    </row>
    <row r="33" spans="1:10">
      <c r="A33" t="s">
        <v>300</v>
      </c>
      <c r="B33" s="201">
        <v>41555</v>
      </c>
      <c r="C33" s="202">
        <v>5.95</v>
      </c>
      <c r="D33" s="202">
        <v>5.74</v>
      </c>
      <c r="E33" s="203">
        <v>84</v>
      </c>
      <c r="F33" s="203" t="s">
        <v>94</v>
      </c>
      <c r="G33" s="203">
        <v>12</v>
      </c>
      <c r="H33" s="203" t="s">
        <v>94</v>
      </c>
      <c r="I33" s="204">
        <v>3</v>
      </c>
      <c r="J33" s="525" t="s">
        <v>276</v>
      </c>
    </row>
    <row r="34" spans="1:10">
      <c r="A34" t="s">
        <v>300</v>
      </c>
      <c r="B34" s="201">
        <v>41592</v>
      </c>
      <c r="C34" s="202">
        <v>8.36</v>
      </c>
      <c r="D34" s="202">
        <v>8.2799999999999994</v>
      </c>
      <c r="E34" s="203">
        <v>20</v>
      </c>
      <c r="F34" s="203" t="s">
        <v>94</v>
      </c>
      <c r="G34" s="203">
        <v>4</v>
      </c>
      <c r="H34" s="203" t="s">
        <v>94</v>
      </c>
      <c r="I34" s="204">
        <v>4.5</v>
      </c>
      <c r="J34" s="525" t="s">
        <v>275</v>
      </c>
    </row>
    <row r="35" spans="1:10">
      <c r="A35" t="s">
        <v>300</v>
      </c>
      <c r="B35" s="201">
        <v>41611</v>
      </c>
      <c r="C35" s="202">
        <v>8.8699999999999992</v>
      </c>
      <c r="D35" s="202">
        <v>8.84</v>
      </c>
      <c r="E35" s="203">
        <v>22</v>
      </c>
      <c r="F35" s="203" t="s">
        <v>94</v>
      </c>
      <c r="G35" s="203">
        <v>20</v>
      </c>
      <c r="H35" s="203" t="s">
        <v>94</v>
      </c>
      <c r="I35" s="204">
        <v>4</v>
      </c>
      <c r="J35" s="525" t="s">
        <v>275</v>
      </c>
    </row>
    <row r="36" spans="1:10">
      <c r="A36" t="s">
        <v>300</v>
      </c>
      <c r="B36" s="201">
        <v>41652</v>
      </c>
      <c r="C36" s="202">
        <v>10.08</v>
      </c>
      <c r="D36" s="202">
        <v>9.84</v>
      </c>
      <c r="E36" s="203">
        <v>56</v>
      </c>
      <c r="F36" s="203" t="s">
        <v>94</v>
      </c>
      <c r="G36" s="203">
        <v>62</v>
      </c>
      <c r="H36" s="203" t="s">
        <v>94</v>
      </c>
      <c r="I36" s="204">
        <v>3</v>
      </c>
      <c r="J36" s="204" t="s">
        <v>276</v>
      </c>
    </row>
    <row r="37" spans="1:10">
      <c r="A37" t="s">
        <v>300</v>
      </c>
      <c r="B37" s="201">
        <v>41696</v>
      </c>
      <c r="C37" s="202">
        <v>9.86</v>
      </c>
      <c r="D37" s="202">
        <v>10.01</v>
      </c>
      <c r="E37" s="203">
        <v>18</v>
      </c>
      <c r="F37" s="203" t="s">
        <v>94</v>
      </c>
      <c r="G37" s="203">
        <v>15</v>
      </c>
      <c r="H37" s="203" t="s">
        <v>94</v>
      </c>
      <c r="I37" s="204">
        <v>3</v>
      </c>
      <c r="J37" s="204" t="s">
        <v>275</v>
      </c>
    </row>
    <row r="38" spans="1:10">
      <c r="A38" t="s">
        <v>300</v>
      </c>
      <c r="B38" s="201">
        <v>41703</v>
      </c>
      <c r="C38" s="202">
        <v>12.55</v>
      </c>
      <c r="D38" s="202">
        <v>12.31</v>
      </c>
      <c r="E38" s="203">
        <v>5</v>
      </c>
      <c r="F38" s="203" t="s">
        <v>94</v>
      </c>
      <c r="G38" s="203">
        <v>3</v>
      </c>
      <c r="H38" s="203" t="s">
        <v>94</v>
      </c>
      <c r="I38" s="204">
        <v>4</v>
      </c>
      <c r="J38" s="204" t="s">
        <v>275</v>
      </c>
    </row>
    <row r="39" spans="1:10">
      <c r="A39" t="s">
        <v>300</v>
      </c>
      <c r="B39" s="201">
        <v>41731</v>
      </c>
      <c r="C39" s="202">
        <v>11.25</v>
      </c>
      <c r="D39" s="202">
        <v>10.89</v>
      </c>
      <c r="E39" s="203">
        <v>58</v>
      </c>
      <c r="F39" s="203" t="s">
        <v>94</v>
      </c>
      <c r="G39" s="203">
        <v>76</v>
      </c>
      <c r="H39" s="203" t="s">
        <v>94</v>
      </c>
      <c r="I39" s="204">
        <v>2.5</v>
      </c>
      <c r="J39" s="204" t="s">
        <v>275</v>
      </c>
    </row>
    <row r="40" spans="1:10">
      <c r="A40" t="s">
        <v>300</v>
      </c>
      <c r="B40" s="201">
        <v>41780</v>
      </c>
      <c r="C40" s="202">
        <v>6.61</v>
      </c>
      <c r="D40" s="202">
        <v>6.56</v>
      </c>
      <c r="E40" s="203">
        <v>32</v>
      </c>
      <c r="F40" s="203" t="s">
        <v>94</v>
      </c>
      <c r="G40" s="203">
        <v>2</v>
      </c>
      <c r="H40" s="203" t="s">
        <v>94</v>
      </c>
      <c r="I40" s="204">
        <v>3</v>
      </c>
      <c r="J40" s="204" t="s">
        <v>275</v>
      </c>
    </row>
    <row r="41" spans="1:10">
      <c r="A41" t="s">
        <v>300</v>
      </c>
      <c r="B41" s="201">
        <v>41794</v>
      </c>
      <c r="C41" s="202">
        <v>7.25</v>
      </c>
      <c r="D41" s="202">
        <v>6.49</v>
      </c>
      <c r="E41" s="203">
        <v>11</v>
      </c>
      <c r="F41" s="203" t="s">
        <v>94</v>
      </c>
      <c r="G41" s="203">
        <v>2</v>
      </c>
      <c r="H41" s="203" t="s">
        <v>94</v>
      </c>
      <c r="I41" s="204">
        <v>4</v>
      </c>
      <c r="J41" s="204" t="s">
        <v>276</v>
      </c>
    </row>
    <row r="42" spans="1:10">
      <c r="A42" t="s">
        <v>300</v>
      </c>
      <c r="B42" s="201">
        <v>41801</v>
      </c>
      <c r="C42" s="202">
        <v>6.42</v>
      </c>
      <c r="D42" s="202">
        <v>6.08</v>
      </c>
      <c r="E42" s="203">
        <v>221</v>
      </c>
      <c r="F42" s="203" t="s">
        <v>94</v>
      </c>
      <c r="G42" s="203">
        <v>26</v>
      </c>
      <c r="H42" s="203" t="s">
        <v>94</v>
      </c>
      <c r="I42" s="204">
        <v>4</v>
      </c>
      <c r="J42" s="204" t="s">
        <v>276</v>
      </c>
    </row>
    <row r="43" spans="1:10">
      <c r="A43" t="s">
        <v>300</v>
      </c>
      <c r="B43" s="201">
        <v>41808</v>
      </c>
      <c r="C43" s="202">
        <v>7.46</v>
      </c>
      <c r="D43" s="202">
        <v>6.01</v>
      </c>
      <c r="E43" s="203">
        <v>60</v>
      </c>
      <c r="F43" s="203" t="s">
        <v>94</v>
      </c>
      <c r="G43" s="203">
        <v>1</v>
      </c>
      <c r="H43" s="203" t="s">
        <v>94</v>
      </c>
      <c r="I43" s="204">
        <v>3</v>
      </c>
      <c r="J43" s="204" t="s">
        <v>275</v>
      </c>
    </row>
    <row r="44" spans="1:10">
      <c r="A44" t="s">
        <v>300</v>
      </c>
      <c r="B44" s="201">
        <v>41815</v>
      </c>
      <c r="C44" s="202">
        <v>6.59</v>
      </c>
      <c r="D44" s="202">
        <v>6.44</v>
      </c>
      <c r="E44" s="203">
        <v>8</v>
      </c>
      <c r="F44" s="203" t="s">
        <v>94</v>
      </c>
      <c r="G44" s="203">
        <v>1</v>
      </c>
      <c r="H44" s="203" t="s">
        <v>94</v>
      </c>
      <c r="I44" s="204">
        <v>4</v>
      </c>
      <c r="J44" s="204" t="s">
        <v>275</v>
      </c>
    </row>
    <row r="45" spans="1:10">
      <c r="A45" t="s">
        <v>300</v>
      </c>
      <c r="B45" s="201">
        <v>41822</v>
      </c>
      <c r="C45" s="202">
        <v>7.02</v>
      </c>
      <c r="D45" s="202">
        <v>5.84</v>
      </c>
      <c r="E45" s="203">
        <v>2</v>
      </c>
      <c r="F45" s="203" t="s">
        <v>94</v>
      </c>
      <c r="G45" s="203">
        <v>1</v>
      </c>
      <c r="H45" s="203" t="s">
        <v>94</v>
      </c>
      <c r="I45" s="204">
        <v>4</v>
      </c>
      <c r="J45" s="204" t="s">
        <v>275</v>
      </c>
    </row>
    <row r="46" spans="1:10">
      <c r="A46" t="s">
        <v>300</v>
      </c>
      <c r="B46" s="201">
        <v>41828</v>
      </c>
      <c r="C46" s="202">
        <v>7.59</v>
      </c>
      <c r="D46" s="202">
        <v>6.13</v>
      </c>
      <c r="E46" s="203">
        <v>38</v>
      </c>
      <c r="F46" s="203" t="s">
        <v>94</v>
      </c>
      <c r="G46" s="203">
        <v>1</v>
      </c>
      <c r="H46" s="203" t="s">
        <v>94</v>
      </c>
      <c r="I46" s="204">
        <v>3.5</v>
      </c>
      <c r="J46" s="204" t="s">
        <v>275</v>
      </c>
    </row>
    <row r="47" spans="1:10">
      <c r="A47" t="s">
        <v>300</v>
      </c>
      <c r="B47" s="201">
        <v>41835</v>
      </c>
      <c r="C47" s="202">
        <v>5.49</v>
      </c>
      <c r="D47" s="202">
        <v>5.9</v>
      </c>
      <c r="E47" s="203">
        <v>2700</v>
      </c>
      <c r="F47" s="203" t="s">
        <v>94</v>
      </c>
      <c r="G47" s="203">
        <v>480</v>
      </c>
      <c r="H47" s="203" t="s">
        <v>94</v>
      </c>
      <c r="I47" s="204">
        <v>2.5</v>
      </c>
      <c r="J47" s="204" t="s">
        <v>276</v>
      </c>
    </row>
    <row r="48" spans="1:10">
      <c r="A48" t="s">
        <v>300</v>
      </c>
      <c r="B48" s="201">
        <v>41843</v>
      </c>
      <c r="C48" s="202">
        <v>6.66</v>
      </c>
      <c r="D48" s="202">
        <v>5.81</v>
      </c>
      <c r="E48" s="203">
        <v>8</v>
      </c>
      <c r="F48" s="203" t="s">
        <v>94</v>
      </c>
      <c r="G48" s="203">
        <v>1</v>
      </c>
      <c r="H48" s="203" t="s">
        <v>94</v>
      </c>
      <c r="I48" s="204">
        <v>4</v>
      </c>
      <c r="J48" s="204" t="s">
        <v>275</v>
      </c>
    </row>
    <row r="49" spans="1:10">
      <c r="A49" t="s">
        <v>300</v>
      </c>
      <c r="B49" s="201">
        <v>41850</v>
      </c>
      <c r="C49" s="202">
        <v>5.79</v>
      </c>
      <c r="D49" s="202">
        <v>4.9000000000000004</v>
      </c>
      <c r="E49" s="203">
        <v>17</v>
      </c>
      <c r="F49" s="203" t="s">
        <v>94</v>
      </c>
      <c r="G49" s="203">
        <v>1</v>
      </c>
      <c r="H49" s="203" t="s">
        <v>94</v>
      </c>
      <c r="I49" s="204">
        <v>4</v>
      </c>
      <c r="J49" s="204" t="s">
        <v>275</v>
      </c>
    </row>
    <row r="50" spans="1:10">
      <c r="A50" t="s">
        <v>300</v>
      </c>
      <c r="B50" s="201">
        <v>41857</v>
      </c>
      <c r="C50" s="202">
        <v>6.68</v>
      </c>
      <c r="D50" s="202">
        <v>5.17</v>
      </c>
      <c r="E50" s="203">
        <v>15</v>
      </c>
      <c r="F50" s="203" t="s">
        <v>94</v>
      </c>
      <c r="G50" s="203">
        <v>1</v>
      </c>
      <c r="H50" s="203" t="s">
        <v>94</v>
      </c>
      <c r="I50" s="204">
        <v>4</v>
      </c>
      <c r="J50" s="204" t="s">
        <v>275</v>
      </c>
    </row>
    <row r="51" spans="1:10">
      <c r="A51" t="s">
        <v>300</v>
      </c>
      <c r="B51" s="201">
        <v>41864</v>
      </c>
      <c r="C51" s="202">
        <v>5.56</v>
      </c>
      <c r="D51" s="202">
        <v>5.27</v>
      </c>
      <c r="E51" s="203">
        <v>47</v>
      </c>
      <c r="F51" s="203" t="s">
        <v>94</v>
      </c>
      <c r="G51" s="203">
        <v>8</v>
      </c>
      <c r="H51" s="203" t="s">
        <v>94</v>
      </c>
      <c r="I51" s="204">
        <v>3.5</v>
      </c>
      <c r="J51" s="204" t="s">
        <v>276</v>
      </c>
    </row>
    <row r="52" spans="1:10">
      <c r="A52" t="s">
        <v>300</v>
      </c>
      <c r="B52" s="201">
        <v>41871</v>
      </c>
      <c r="C52" s="202">
        <v>6.02</v>
      </c>
      <c r="D52" s="202">
        <v>5.71</v>
      </c>
      <c r="E52" s="203">
        <v>28</v>
      </c>
      <c r="F52" s="203" t="s">
        <v>94</v>
      </c>
      <c r="G52" s="203">
        <v>1</v>
      </c>
      <c r="H52" s="203" t="s">
        <v>94</v>
      </c>
      <c r="I52" s="204">
        <v>4.5</v>
      </c>
      <c r="J52" s="204" t="s">
        <v>275</v>
      </c>
    </row>
    <row r="53" spans="1:10">
      <c r="A53" t="s">
        <v>300</v>
      </c>
      <c r="B53" s="201">
        <v>41878</v>
      </c>
      <c r="C53" s="202">
        <v>5.94</v>
      </c>
      <c r="D53" s="202">
        <v>5.33</v>
      </c>
      <c r="E53" s="203">
        <v>4</v>
      </c>
      <c r="F53" s="203" t="s">
        <v>94</v>
      </c>
      <c r="G53" s="203">
        <v>1</v>
      </c>
      <c r="H53" s="203" t="s">
        <v>94</v>
      </c>
      <c r="I53" s="204">
        <v>6</v>
      </c>
      <c r="J53" s="204" t="s">
        <v>275</v>
      </c>
    </row>
    <row r="54" spans="1:10">
      <c r="A54" t="s">
        <v>300</v>
      </c>
      <c r="B54" s="201">
        <v>41892</v>
      </c>
      <c r="C54" s="202">
        <v>4.75</v>
      </c>
      <c r="D54" s="202">
        <v>4.72</v>
      </c>
      <c r="E54" s="203">
        <v>30</v>
      </c>
      <c r="F54" s="203" t="s">
        <v>94</v>
      </c>
      <c r="G54" s="203">
        <v>5</v>
      </c>
      <c r="H54" s="203" t="s">
        <v>94</v>
      </c>
      <c r="I54" s="204">
        <v>3.5</v>
      </c>
      <c r="J54" s="204" t="s">
        <v>275</v>
      </c>
    </row>
    <row r="55" spans="1:10">
      <c r="A55" t="s">
        <v>300</v>
      </c>
      <c r="B55" s="201">
        <v>41899</v>
      </c>
      <c r="C55" s="202">
        <v>5.16</v>
      </c>
      <c r="D55" s="202">
        <v>4.47</v>
      </c>
      <c r="E55" s="203">
        <v>61</v>
      </c>
      <c r="F55" s="203" t="s">
        <v>94</v>
      </c>
      <c r="G55" s="203">
        <v>10</v>
      </c>
      <c r="H55" s="203" t="s">
        <v>94</v>
      </c>
      <c r="I55" s="204">
        <v>5</v>
      </c>
      <c r="J55" s="204" t="s">
        <v>276</v>
      </c>
    </row>
    <row r="56" spans="1:10">
      <c r="A56" t="s">
        <v>300</v>
      </c>
      <c r="B56" s="201">
        <v>41906</v>
      </c>
      <c r="C56" s="202">
        <v>5.74</v>
      </c>
      <c r="D56" s="202">
        <v>5.67</v>
      </c>
      <c r="E56" s="203">
        <v>12</v>
      </c>
      <c r="F56" s="203" t="s">
        <v>94</v>
      </c>
      <c r="G56" s="203">
        <v>3</v>
      </c>
      <c r="H56" s="203" t="s">
        <v>94</v>
      </c>
      <c r="I56" s="204">
        <v>5</v>
      </c>
      <c r="J56" s="204" t="s">
        <v>275</v>
      </c>
    </row>
    <row r="57" spans="1:10">
      <c r="A57" t="s">
        <v>300</v>
      </c>
      <c r="B57" s="201">
        <v>41913</v>
      </c>
      <c r="C57" s="202">
        <v>4.82</v>
      </c>
      <c r="D57" s="202">
        <v>4.83</v>
      </c>
      <c r="E57" s="203">
        <v>20</v>
      </c>
      <c r="F57" s="203" t="s">
        <v>94</v>
      </c>
      <c r="G57" s="203">
        <v>2</v>
      </c>
      <c r="H57" s="203" t="s">
        <v>94</v>
      </c>
      <c r="I57" s="204">
        <v>3.5</v>
      </c>
      <c r="J57" s="204" t="s">
        <v>275</v>
      </c>
    </row>
    <row r="58" spans="1:10">
      <c r="A58" t="s">
        <v>300</v>
      </c>
      <c r="B58" s="201">
        <v>41956</v>
      </c>
      <c r="C58" s="202">
        <v>6.76</v>
      </c>
      <c r="D58" s="202">
        <v>6.38</v>
      </c>
      <c r="E58" s="203">
        <v>8</v>
      </c>
      <c r="F58" s="203" t="s">
        <v>94</v>
      </c>
      <c r="G58" s="203">
        <v>2</v>
      </c>
      <c r="H58" s="203" t="s">
        <v>94</v>
      </c>
      <c r="I58" s="204">
        <v>6</v>
      </c>
      <c r="J58" s="204" t="s">
        <v>275</v>
      </c>
    </row>
    <row r="59" spans="1:10">
      <c r="A59" t="s">
        <v>300</v>
      </c>
      <c r="B59" s="201">
        <v>41977</v>
      </c>
      <c r="C59" s="202">
        <v>7.41</v>
      </c>
      <c r="D59" s="202">
        <v>7.74</v>
      </c>
      <c r="E59" s="203">
        <v>12</v>
      </c>
      <c r="F59" s="203" t="s">
        <v>94</v>
      </c>
      <c r="G59" s="203">
        <v>11</v>
      </c>
      <c r="H59" s="203" t="s">
        <v>94</v>
      </c>
      <c r="I59" s="204">
        <v>3.5</v>
      </c>
      <c r="J59" s="204" t="s">
        <v>275</v>
      </c>
    </row>
    <row r="60" spans="1:10">
      <c r="A60" t="s">
        <v>300</v>
      </c>
      <c r="B60" s="201">
        <v>42011</v>
      </c>
      <c r="C60" s="202">
        <v>10.029999999999999</v>
      </c>
      <c r="D60" s="202">
        <v>9.8699999999999992</v>
      </c>
      <c r="E60" s="203">
        <v>75</v>
      </c>
      <c r="F60" s="203" t="s">
        <v>94</v>
      </c>
      <c r="G60" s="203">
        <v>46</v>
      </c>
      <c r="H60" s="203" t="s">
        <v>94</v>
      </c>
      <c r="I60" s="204">
        <v>2</v>
      </c>
      <c r="J60" s="204" t="s">
        <v>275</v>
      </c>
    </row>
    <row r="61" spans="1:10">
      <c r="A61" t="s">
        <v>300</v>
      </c>
      <c r="B61" s="201">
        <v>42039</v>
      </c>
      <c r="C61" s="202">
        <v>10.77</v>
      </c>
      <c r="D61" s="202">
        <v>10.56</v>
      </c>
      <c r="E61" s="203">
        <v>108</v>
      </c>
      <c r="F61" s="203" t="s">
        <v>94</v>
      </c>
      <c r="G61" s="203">
        <v>104</v>
      </c>
      <c r="H61" s="203" t="s">
        <v>94</v>
      </c>
      <c r="I61" s="204">
        <v>3</v>
      </c>
      <c r="J61" s="204" t="s">
        <v>275</v>
      </c>
    </row>
    <row r="62" spans="1:10">
      <c r="A62" t="s">
        <v>300</v>
      </c>
      <c r="B62" s="201">
        <v>42082</v>
      </c>
      <c r="C62" s="202">
        <v>11.63</v>
      </c>
      <c r="D62" s="202">
        <v>11.13</v>
      </c>
      <c r="E62" s="203">
        <v>8</v>
      </c>
      <c r="F62" s="203" t="s">
        <v>94</v>
      </c>
      <c r="G62" s="203">
        <v>12</v>
      </c>
      <c r="H62" s="203" t="s">
        <v>94</v>
      </c>
      <c r="I62" s="204">
        <v>3.5</v>
      </c>
      <c r="J62" s="204" t="s">
        <v>275</v>
      </c>
    </row>
    <row r="63" spans="1:10">
      <c r="A63" t="s">
        <v>300</v>
      </c>
      <c r="B63" s="201">
        <v>42102</v>
      </c>
      <c r="C63" s="202">
        <v>11.27</v>
      </c>
      <c r="D63" s="202">
        <v>11.11</v>
      </c>
      <c r="E63" s="203">
        <v>5</v>
      </c>
      <c r="F63" s="203" t="s">
        <v>94</v>
      </c>
      <c r="G63" s="203">
        <v>1</v>
      </c>
      <c r="H63" s="203" t="s">
        <v>94</v>
      </c>
      <c r="I63" s="204">
        <v>4</v>
      </c>
      <c r="J63" s="204" t="s">
        <v>275</v>
      </c>
    </row>
    <row r="64" spans="1:10">
      <c r="A64" t="s">
        <v>300</v>
      </c>
      <c r="B64" s="201">
        <v>42144</v>
      </c>
      <c r="C64" s="202">
        <v>5.44</v>
      </c>
      <c r="D64" s="202">
        <v>5.69</v>
      </c>
      <c r="E64" s="203">
        <v>5</v>
      </c>
      <c r="F64" s="203" t="s">
        <v>94</v>
      </c>
      <c r="G64" s="203">
        <v>1</v>
      </c>
      <c r="H64" s="203" t="s">
        <v>94</v>
      </c>
      <c r="I64" s="204">
        <v>3.5</v>
      </c>
      <c r="J64" s="204" t="s">
        <v>275</v>
      </c>
    </row>
    <row r="65" spans="1:10">
      <c r="A65" t="s">
        <v>300</v>
      </c>
      <c r="B65" s="201">
        <v>42158</v>
      </c>
      <c r="C65" s="202">
        <v>5.53</v>
      </c>
      <c r="D65" s="202">
        <v>5.25</v>
      </c>
      <c r="E65" s="203">
        <v>300</v>
      </c>
      <c r="F65" s="203" t="s">
        <v>94</v>
      </c>
      <c r="G65" s="203">
        <v>44</v>
      </c>
      <c r="H65" s="203" t="s">
        <v>94</v>
      </c>
      <c r="I65" s="204">
        <v>2.5</v>
      </c>
      <c r="J65" s="204" t="s">
        <v>276</v>
      </c>
    </row>
    <row r="66" spans="1:10">
      <c r="A66" t="s">
        <v>300</v>
      </c>
      <c r="B66" s="201">
        <v>42164</v>
      </c>
      <c r="C66" s="202">
        <v>5.79</v>
      </c>
      <c r="D66" s="202">
        <v>5.65</v>
      </c>
      <c r="E66" s="203">
        <v>18</v>
      </c>
      <c r="F66" s="203" t="s">
        <v>94</v>
      </c>
      <c r="G66" s="203">
        <v>10</v>
      </c>
      <c r="H66" s="203" t="s">
        <v>94</v>
      </c>
      <c r="I66" s="204">
        <v>2.5</v>
      </c>
      <c r="J66" s="204" t="s">
        <v>275</v>
      </c>
    </row>
    <row r="67" spans="1:10">
      <c r="A67" t="s">
        <v>300</v>
      </c>
      <c r="B67" s="201">
        <v>42172</v>
      </c>
      <c r="C67" s="202">
        <v>4.5999999999999996</v>
      </c>
      <c r="D67" s="202">
        <v>4.3</v>
      </c>
      <c r="E67" s="203">
        <v>280</v>
      </c>
      <c r="F67" s="203" t="s">
        <v>94</v>
      </c>
      <c r="G67" s="203">
        <v>68</v>
      </c>
      <c r="H67" s="203" t="s">
        <v>94</v>
      </c>
      <c r="I67" s="204">
        <v>3</v>
      </c>
      <c r="J67" s="204" t="s">
        <v>276</v>
      </c>
    </row>
    <row r="68" spans="1:10">
      <c r="A68" t="s">
        <v>300</v>
      </c>
      <c r="B68" s="201">
        <v>42179</v>
      </c>
      <c r="C68" s="202">
        <v>5.9</v>
      </c>
      <c r="D68" s="202">
        <v>5.6</v>
      </c>
      <c r="E68" s="203">
        <v>400</v>
      </c>
      <c r="F68" s="203" t="s">
        <v>94</v>
      </c>
      <c r="G68" s="203">
        <v>24</v>
      </c>
      <c r="H68" s="203" t="s">
        <v>94</v>
      </c>
      <c r="I68" s="204">
        <v>4</v>
      </c>
      <c r="J68" s="204" t="s">
        <v>276</v>
      </c>
    </row>
    <row r="69" spans="1:10">
      <c r="A69" t="s">
        <v>300</v>
      </c>
      <c r="B69" s="201">
        <v>42186</v>
      </c>
      <c r="C69" s="202">
        <v>6.13</v>
      </c>
      <c r="D69" s="202">
        <v>6.56</v>
      </c>
      <c r="E69" s="203">
        <v>67</v>
      </c>
      <c r="F69" s="203" t="s">
        <v>94</v>
      </c>
      <c r="G69" s="203">
        <v>20</v>
      </c>
      <c r="H69" s="203" t="s">
        <v>94</v>
      </c>
      <c r="I69" s="204">
        <v>3</v>
      </c>
      <c r="J69" s="204" t="s">
        <v>276</v>
      </c>
    </row>
    <row r="70" spans="1:10">
      <c r="A70" t="s">
        <v>300</v>
      </c>
      <c r="B70" s="201">
        <v>42200</v>
      </c>
      <c r="C70" s="202">
        <v>5.25</v>
      </c>
      <c r="D70" s="202">
        <v>5.33</v>
      </c>
      <c r="E70" s="203">
        <v>52</v>
      </c>
      <c r="F70" s="203" t="s">
        <v>94</v>
      </c>
      <c r="G70" s="203">
        <v>3</v>
      </c>
      <c r="H70" s="203" t="s">
        <v>94</v>
      </c>
      <c r="I70" s="204">
        <v>3.5</v>
      </c>
      <c r="J70" s="204" t="s">
        <v>275</v>
      </c>
    </row>
    <row r="71" spans="1:10">
      <c r="A71" t="s">
        <v>300</v>
      </c>
      <c r="B71" s="201">
        <v>42207</v>
      </c>
      <c r="C71" s="202">
        <v>5.59</v>
      </c>
      <c r="D71" s="202">
        <v>4.8</v>
      </c>
      <c r="E71" s="203">
        <v>5</v>
      </c>
      <c r="F71" s="203" t="s">
        <v>94</v>
      </c>
      <c r="G71" s="203">
        <v>1</v>
      </c>
      <c r="H71" s="203" t="s">
        <v>94</v>
      </c>
      <c r="I71" s="204">
        <v>5</v>
      </c>
      <c r="J71" s="204" t="s">
        <v>275</v>
      </c>
    </row>
    <row r="72" spans="1:10">
      <c r="A72" t="s">
        <v>300</v>
      </c>
      <c r="B72" s="201">
        <v>42214</v>
      </c>
      <c r="C72" s="202">
        <v>6.15</v>
      </c>
      <c r="D72" s="202">
        <v>5.73</v>
      </c>
      <c r="E72" s="203">
        <v>2</v>
      </c>
      <c r="F72" s="203" t="s">
        <v>94</v>
      </c>
      <c r="G72" s="203">
        <v>1</v>
      </c>
      <c r="H72" s="203" t="s">
        <v>94</v>
      </c>
      <c r="I72" s="204">
        <v>4</v>
      </c>
      <c r="J72" s="204" t="s">
        <v>275</v>
      </c>
    </row>
    <row r="73" spans="1:10">
      <c r="A73" t="s">
        <v>300</v>
      </c>
      <c r="B73" s="201">
        <v>42221</v>
      </c>
      <c r="C73" s="202">
        <v>5.25</v>
      </c>
      <c r="D73" s="202">
        <v>5.0999999999999996</v>
      </c>
      <c r="E73" s="203">
        <v>12</v>
      </c>
      <c r="F73" s="203" t="s">
        <v>94</v>
      </c>
      <c r="G73" s="203">
        <v>1</v>
      </c>
      <c r="H73" s="203" t="s">
        <v>94</v>
      </c>
      <c r="I73" s="204">
        <v>3.5</v>
      </c>
      <c r="J73" s="204" t="s">
        <v>275</v>
      </c>
    </row>
    <row r="74" spans="1:10">
      <c r="A74" t="s">
        <v>300</v>
      </c>
      <c r="B74" s="201">
        <v>42227</v>
      </c>
      <c r="C74" s="202">
        <v>5.33</v>
      </c>
      <c r="D74" s="202">
        <v>5.22</v>
      </c>
      <c r="E74" s="203">
        <v>80</v>
      </c>
      <c r="F74" s="203" t="s">
        <v>94</v>
      </c>
      <c r="G74" s="203">
        <v>22</v>
      </c>
      <c r="H74" s="203" t="s">
        <v>94</v>
      </c>
      <c r="I74" s="204">
        <v>3.5</v>
      </c>
      <c r="J74" s="204" t="s">
        <v>276</v>
      </c>
    </row>
    <row r="75" spans="1:10">
      <c r="A75" t="s">
        <v>300</v>
      </c>
      <c r="B75" s="201">
        <v>42235</v>
      </c>
      <c r="C75" s="202">
        <v>5.37</v>
      </c>
      <c r="D75" s="202">
        <v>4.82</v>
      </c>
      <c r="E75" s="203">
        <v>4</v>
      </c>
      <c r="F75" s="203" t="s">
        <v>94</v>
      </c>
      <c r="G75" s="203">
        <v>1</v>
      </c>
      <c r="H75" s="203" t="s">
        <v>94</v>
      </c>
      <c r="I75" s="204">
        <v>4</v>
      </c>
      <c r="J75" s="204" t="s">
        <v>275</v>
      </c>
    </row>
    <row r="76" spans="1:10">
      <c r="A76" t="s">
        <v>300</v>
      </c>
      <c r="B76" s="201">
        <v>42242</v>
      </c>
      <c r="C76" s="202">
        <v>5.96</v>
      </c>
      <c r="D76" s="202">
        <v>5.04</v>
      </c>
      <c r="E76" s="203">
        <v>5</v>
      </c>
      <c r="F76" s="203" t="s">
        <v>94</v>
      </c>
      <c r="G76" s="203">
        <v>1</v>
      </c>
      <c r="H76" s="203" t="s">
        <v>94</v>
      </c>
      <c r="I76" s="204">
        <v>5.5</v>
      </c>
      <c r="J76" s="204" t="s">
        <v>275</v>
      </c>
    </row>
    <row r="77" spans="1:10">
      <c r="A77" t="s">
        <v>300</v>
      </c>
      <c r="B77" s="201">
        <v>42249</v>
      </c>
      <c r="C77" s="202">
        <v>3.17</v>
      </c>
      <c r="D77" s="202">
        <v>3.35</v>
      </c>
      <c r="E77" s="203">
        <v>5</v>
      </c>
      <c r="F77" s="203" t="s">
        <v>94</v>
      </c>
      <c r="G77" s="203">
        <v>2</v>
      </c>
      <c r="H77" s="203" t="s">
        <v>94</v>
      </c>
      <c r="I77" s="204">
        <v>3</v>
      </c>
      <c r="J77" s="204" t="s">
        <v>275</v>
      </c>
    </row>
    <row r="78" spans="1:10">
      <c r="A78" t="s">
        <v>300</v>
      </c>
      <c r="B78" s="201">
        <v>42263</v>
      </c>
      <c r="C78" s="202">
        <v>5.34</v>
      </c>
      <c r="D78" s="202">
        <v>5.05</v>
      </c>
      <c r="E78" s="203">
        <v>8</v>
      </c>
      <c r="F78" s="203" t="s">
        <v>94</v>
      </c>
      <c r="G78" s="203">
        <v>3</v>
      </c>
      <c r="H78" s="203" t="s">
        <v>94</v>
      </c>
      <c r="I78" s="204">
        <v>5</v>
      </c>
      <c r="J78" s="204" t="s">
        <v>275</v>
      </c>
    </row>
    <row r="79" spans="1:10">
      <c r="A79" t="s">
        <v>300</v>
      </c>
      <c r="B79" s="201">
        <v>42270</v>
      </c>
      <c r="C79" s="202">
        <v>4.9000000000000004</v>
      </c>
      <c r="D79" s="202">
        <v>5.23</v>
      </c>
      <c r="E79" s="203">
        <v>15</v>
      </c>
      <c r="F79" s="203" t="s">
        <v>94</v>
      </c>
      <c r="G79" s="203">
        <v>2</v>
      </c>
      <c r="H79" s="203" t="s">
        <v>94</v>
      </c>
      <c r="I79" s="204">
        <v>4.5</v>
      </c>
      <c r="J79" s="204" t="s">
        <v>275</v>
      </c>
    </row>
    <row r="80" spans="1:10">
      <c r="A80" t="s">
        <v>300</v>
      </c>
      <c r="B80" s="201">
        <v>42284</v>
      </c>
      <c r="C80" s="202">
        <v>6.59</v>
      </c>
      <c r="D80" s="202">
        <v>6.24</v>
      </c>
      <c r="E80" s="203">
        <v>25</v>
      </c>
      <c r="F80" s="203" t="s">
        <v>94</v>
      </c>
      <c r="G80" s="203">
        <v>2</v>
      </c>
      <c r="H80" s="203" t="s">
        <v>94</v>
      </c>
      <c r="I80" s="204">
        <v>5</v>
      </c>
      <c r="J80" s="204" t="s">
        <v>275</v>
      </c>
    </row>
    <row r="81" spans="1:10">
      <c r="A81" t="s">
        <v>300</v>
      </c>
      <c r="B81" s="201">
        <v>42298</v>
      </c>
      <c r="C81" s="202">
        <v>8.16</v>
      </c>
      <c r="D81" s="202">
        <v>7.57</v>
      </c>
      <c r="E81" s="203">
        <v>2</v>
      </c>
      <c r="F81" s="203" t="s">
        <v>94</v>
      </c>
      <c r="G81" s="203">
        <v>1</v>
      </c>
      <c r="H81" s="203" t="s">
        <v>94</v>
      </c>
      <c r="I81" s="204">
        <v>6.5</v>
      </c>
      <c r="J81" s="204" t="s">
        <v>275</v>
      </c>
    </row>
    <row r="82" spans="1:10">
      <c r="A82" t="s">
        <v>300</v>
      </c>
      <c r="B82" s="201">
        <v>42305</v>
      </c>
      <c r="C82" s="202">
        <v>7.29</v>
      </c>
      <c r="D82" s="202">
        <v>7.69</v>
      </c>
      <c r="E82" s="203">
        <v>8</v>
      </c>
      <c r="F82" s="203" t="s">
        <v>94</v>
      </c>
      <c r="G82" s="203">
        <v>34</v>
      </c>
      <c r="H82" s="203" t="s">
        <v>94</v>
      </c>
      <c r="I82" s="204">
        <v>3.5</v>
      </c>
      <c r="J82" s="204" t="s">
        <v>275</v>
      </c>
    </row>
    <row r="83" spans="1:10">
      <c r="A83" t="s">
        <v>300</v>
      </c>
      <c r="B83" s="201">
        <v>42317</v>
      </c>
      <c r="C83" s="202">
        <v>5.66</v>
      </c>
      <c r="D83" s="202">
        <v>5.72</v>
      </c>
      <c r="E83" s="203">
        <v>5</v>
      </c>
      <c r="F83" s="203" t="s">
        <v>94</v>
      </c>
      <c r="G83" s="203">
        <v>2</v>
      </c>
      <c r="H83" s="203" t="s">
        <v>94</v>
      </c>
      <c r="I83" s="204">
        <v>7.5</v>
      </c>
      <c r="J83" s="204" t="s">
        <v>275</v>
      </c>
    </row>
    <row r="84" spans="1:10">
      <c r="A84" t="s">
        <v>300</v>
      </c>
      <c r="B84" s="201">
        <v>42341</v>
      </c>
      <c r="C84" s="202">
        <v>7.69</v>
      </c>
      <c r="D84" s="202">
        <v>7.56</v>
      </c>
      <c r="E84" s="203">
        <v>39</v>
      </c>
      <c r="F84" s="203" t="s">
        <v>94</v>
      </c>
      <c r="G84" s="203">
        <v>26</v>
      </c>
      <c r="H84" s="203" t="s">
        <v>94</v>
      </c>
      <c r="I84" s="204">
        <v>4.5</v>
      </c>
      <c r="J84" s="204" t="s">
        <v>276</v>
      </c>
    </row>
    <row r="85" spans="1:10">
      <c r="A85" t="s">
        <v>300</v>
      </c>
      <c r="B85" s="201">
        <v>42380</v>
      </c>
      <c r="C85" s="202">
        <v>8.7200000000000006</v>
      </c>
      <c r="D85" s="202">
        <v>8.31</v>
      </c>
      <c r="E85" s="203">
        <v>590</v>
      </c>
      <c r="F85" s="203" t="s">
        <v>94</v>
      </c>
      <c r="G85" s="203">
        <v>600</v>
      </c>
      <c r="H85" s="203" t="s">
        <v>94</v>
      </c>
      <c r="I85" s="204">
        <v>1.5</v>
      </c>
      <c r="J85" s="204" t="s">
        <v>94</v>
      </c>
    </row>
    <row r="86" spans="1:10">
      <c r="A86" t="s">
        <v>300</v>
      </c>
      <c r="B86" s="201">
        <v>42403</v>
      </c>
      <c r="C86" s="202">
        <v>9.1999999999999993</v>
      </c>
      <c r="D86" s="202">
        <v>9.0399999999999991</v>
      </c>
      <c r="E86" s="203">
        <v>55</v>
      </c>
      <c r="F86" s="203" t="s">
        <v>94</v>
      </c>
      <c r="G86" s="203">
        <v>42</v>
      </c>
      <c r="H86" s="203" t="s">
        <v>94</v>
      </c>
      <c r="I86" s="204">
        <v>5</v>
      </c>
      <c r="J86" s="204" t="s">
        <v>94</v>
      </c>
    </row>
    <row r="87" spans="1:10">
      <c r="A87" t="s">
        <v>300</v>
      </c>
      <c r="B87" s="201">
        <v>42444</v>
      </c>
      <c r="C87" s="202">
        <v>9.6199999999999992</v>
      </c>
      <c r="D87" s="202">
        <v>9.6199999999999992</v>
      </c>
      <c r="E87" s="203">
        <v>168</v>
      </c>
      <c r="F87" s="203" t="s">
        <v>94</v>
      </c>
      <c r="G87" s="203">
        <v>56</v>
      </c>
      <c r="H87" s="203" t="s">
        <v>94</v>
      </c>
      <c r="I87" s="204">
        <v>4</v>
      </c>
      <c r="J87" s="204" t="s">
        <v>94</v>
      </c>
    </row>
    <row r="88" spans="1:10">
      <c r="A88" t="s">
        <v>300</v>
      </c>
      <c r="B88" s="201">
        <v>42507</v>
      </c>
      <c r="C88" s="202">
        <v>7.7</v>
      </c>
      <c r="D88" s="202">
        <v>7.72</v>
      </c>
      <c r="E88" s="203">
        <v>2</v>
      </c>
      <c r="F88" s="203" t="s">
        <v>94</v>
      </c>
      <c r="G88" s="203">
        <v>1</v>
      </c>
      <c r="H88" s="203" t="s">
        <v>94</v>
      </c>
      <c r="I88" s="204">
        <v>3.5</v>
      </c>
      <c r="J88" s="204" t="s">
        <v>94</v>
      </c>
    </row>
    <row r="89" spans="1:10">
      <c r="A89" t="s">
        <v>300</v>
      </c>
      <c r="B89" s="201">
        <v>42514</v>
      </c>
      <c r="C89" s="202">
        <v>7.3</v>
      </c>
      <c r="D89" s="202" t="s">
        <v>94</v>
      </c>
      <c r="E89" s="203">
        <v>17</v>
      </c>
      <c r="F89" s="203" t="s">
        <v>94</v>
      </c>
      <c r="G89" s="203">
        <v>2</v>
      </c>
      <c r="H89" s="203" t="s">
        <v>94</v>
      </c>
      <c r="I89" s="204">
        <v>4</v>
      </c>
      <c r="J89" s="204" t="s">
        <v>94</v>
      </c>
    </row>
    <row r="90" spans="1:10">
      <c r="A90" t="s">
        <v>300</v>
      </c>
      <c r="B90" s="201">
        <v>42522</v>
      </c>
      <c r="C90" s="202">
        <v>6.92</v>
      </c>
      <c r="D90" s="202" t="s">
        <v>94</v>
      </c>
      <c r="E90" s="203">
        <v>132</v>
      </c>
      <c r="F90" s="203" t="s">
        <v>94</v>
      </c>
      <c r="G90" s="203">
        <v>2</v>
      </c>
      <c r="H90" s="203" t="s">
        <v>94</v>
      </c>
      <c r="I90" s="204">
        <v>4</v>
      </c>
      <c r="J90" s="204" t="s">
        <v>94</v>
      </c>
    </row>
    <row r="91" spans="1:10">
      <c r="A91" t="s">
        <v>300</v>
      </c>
      <c r="B91" s="201">
        <v>42528</v>
      </c>
      <c r="C91" s="202">
        <v>5.44</v>
      </c>
      <c r="D91" s="202" t="s">
        <v>94</v>
      </c>
      <c r="E91" s="203">
        <v>19</v>
      </c>
      <c r="F91" s="203" t="s">
        <v>94</v>
      </c>
      <c r="G91" s="203">
        <v>4</v>
      </c>
      <c r="H91" s="203" t="s">
        <v>94</v>
      </c>
      <c r="I91" s="204">
        <v>3.5</v>
      </c>
      <c r="J91" s="204" t="s">
        <v>94</v>
      </c>
    </row>
    <row r="92" spans="1:10">
      <c r="A92" t="s">
        <v>300</v>
      </c>
      <c r="B92" s="201">
        <v>42535</v>
      </c>
      <c r="C92" s="202">
        <v>6.36</v>
      </c>
      <c r="D92" s="202" t="s">
        <v>94</v>
      </c>
      <c r="E92" s="203">
        <v>2</v>
      </c>
      <c r="F92" s="203" t="s">
        <v>94</v>
      </c>
      <c r="G92" s="203">
        <v>1</v>
      </c>
      <c r="H92" s="203" t="s">
        <v>94</v>
      </c>
      <c r="I92" s="204">
        <v>5</v>
      </c>
      <c r="J92" s="204" t="s">
        <v>94</v>
      </c>
    </row>
    <row r="93" spans="1:10">
      <c r="A93" t="s">
        <v>300</v>
      </c>
      <c r="B93" s="201">
        <v>42542</v>
      </c>
      <c r="C93" s="202">
        <v>6.16</v>
      </c>
      <c r="D93" s="202">
        <v>5.97</v>
      </c>
      <c r="E93" s="203">
        <v>2</v>
      </c>
      <c r="F93" s="203" t="s">
        <v>94</v>
      </c>
      <c r="G93" s="203">
        <v>2</v>
      </c>
      <c r="H93" s="203" t="s">
        <v>94</v>
      </c>
      <c r="I93" s="204">
        <v>4</v>
      </c>
      <c r="J93" s="204" t="s">
        <v>94</v>
      </c>
    </row>
    <row r="94" spans="1:10">
      <c r="A94" t="s">
        <v>300</v>
      </c>
      <c r="B94" s="201">
        <v>42549</v>
      </c>
      <c r="C94" s="202">
        <v>6.11</v>
      </c>
      <c r="D94" s="202">
        <v>5.91</v>
      </c>
      <c r="E94" s="203">
        <v>204</v>
      </c>
      <c r="F94" s="203" t="s">
        <v>94</v>
      </c>
      <c r="G94" s="203">
        <v>10</v>
      </c>
      <c r="H94" s="203" t="s">
        <v>94</v>
      </c>
      <c r="I94" s="204">
        <v>7</v>
      </c>
      <c r="J94" s="204" t="s">
        <v>94</v>
      </c>
    </row>
    <row r="95" spans="1:10">
      <c r="A95" t="s">
        <v>300</v>
      </c>
      <c r="B95" s="201">
        <v>42557</v>
      </c>
      <c r="C95" s="202">
        <v>6.21</v>
      </c>
      <c r="D95" s="202">
        <v>6.17</v>
      </c>
      <c r="E95" s="203">
        <v>25</v>
      </c>
      <c r="F95" s="203" t="s">
        <v>94</v>
      </c>
      <c r="G95" s="203">
        <v>2</v>
      </c>
      <c r="H95" s="203" t="s">
        <v>94</v>
      </c>
      <c r="I95" s="204">
        <v>4.5</v>
      </c>
      <c r="J95" s="204" t="s">
        <v>94</v>
      </c>
    </row>
    <row r="96" spans="1:10">
      <c r="A96" t="s">
        <v>300</v>
      </c>
      <c r="B96" s="201">
        <v>42563</v>
      </c>
      <c r="C96" s="202">
        <v>5.15</v>
      </c>
      <c r="D96" s="202">
        <v>4.47</v>
      </c>
      <c r="E96" s="203">
        <v>15</v>
      </c>
      <c r="F96" s="203" t="s">
        <v>94</v>
      </c>
      <c r="G96" s="203">
        <v>1</v>
      </c>
      <c r="H96" s="203" t="s">
        <v>94</v>
      </c>
      <c r="I96" s="204">
        <v>7</v>
      </c>
      <c r="J96" s="204" t="s">
        <v>94</v>
      </c>
    </row>
    <row r="97" spans="1:10">
      <c r="A97" t="s">
        <v>300</v>
      </c>
      <c r="B97" s="201">
        <v>42570</v>
      </c>
      <c r="C97" s="202">
        <v>5.49</v>
      </c>
      <c r="D97" s="202">
        <v>4.41</v>
      </c>
      <c r="E97" s="203">
        <v>136</v>
      </c>
      <c r="F97" s="203" t="s">
        <v>94</v>
      </c>
      <c r="G97" s="203">
        <v>8</v>
      </c>
      <c r="H97" s="203" t="s">
        <v>94</v>
      </c>
      <c r="I97" s="204">
        <v>4.5</v>
      </c>
      <c r="J97" s="204" t="s">
        <v>94</v>
      </c>
    </row>
    <row r="98" spans="1:10">
      <c r="A98" t="s">
        <v>300</v>
      </c>
      <c r="B98" s="201">
        <v>42584</v>
      </c>
      <c r="C98" s="202">
        <v>4.1399999999999997</v>
      </c>
      <c r="D98" s="202">
        <v>3.91</v>
      </c>
      <c r="E98" s="203">
        <v>164</v>
      </c>
      <c r="F98" s="203" t="s">
        <v>94</v>
      </c>
      <c r="G98" s="203">
        <v>16</v>
      </c>
      <c r="H98" s="203" t="s">
        <v>94</v>
      </c>
      <c r="I98" s="204">
        <v>3.5</v>
      </c>
      <c r="J98" s="204" t="s">
        <v>94</v>
      </c>
    </row>
    <row r="99" spans="1:10">
      <c r="A99" t="s">
        <v>300</v>
      </c>
      <c r="B99" s="201">
        <v>42592</v>
      </c>
      <c r="C99" s="202">
        <v>4.1399999999999997</v>
      </c>
      <c r="D99" s="202">
        <v>3.76</v>
      </c>
      <c r="E99" s="203">
        <v>108</v>
      </c>
      <c r="F99" s="203" t="s">
        <v>94</v>
      </c>
      <c r="G99" s="203">
        <v>1</v>
      </c>
      <c r="H99" s="203" t="s">
        <v>94</v>
      </c>
      <c r="I99" s="204">
        <v>6.5</v>
      </c>
      <c r="J99" s="204" t="s">
        <v>94</v>
      </c>
    </row>
    <row r="100" spans="1:10">
      <c r="A100" t="s">
        <v>300</v>
      </c>
      <c r="B100" s="201">
        <v>42599</v>
      </c>
      <c r="C100" s="202">
        <v>6</v>
      </c>
      <c r="D100" s="202">
        <v>5.81</v>
      </c>
      <c r="E100" s="203">
        <v>24</v>
      </c>
      <c r="F100" s="203" t="s">
        <v>94</v>
      </c>
      <c r="G100" s="203">
        <v>4</v>
      </c>
      <c r="H100" s="203" t="s">
        <v>94</v>
      </c>
      <c r="I100" s="204">
        <v>3</v>
      </c>
      <c r="J100" s="204" t="s">
        <v>94</v>
      </c>
    </row>
    <row r="101" spans="1:10">
      <c r="A101" t="s">
        <v>300</v>
      </c>
      <c r="B101" s="201">
        <v>42606</v>
      </c>
      <c r="C101" s="202">
        <v>4.96</v>
      </c>
      <c r="D101" s="202">
        <v>4.71</v>
      </c>
      <c r="E101" s="203">
        <v>28</v>
      </c>
      <c r="F101" s="203" t="s">
        <v>94</v>
      </c>
      <c r="G101" s="203">
        <v>1</v>
      </c>
      <c r="H101" s="203" t="s">
        <v>94</v>
      </c>
      <c r="I101" s="204">
        <v>4.5</v>
      </c>
      <c r="J101" s="204" t="s">
        <v>94</v>
      </c>
    </row>
    <row r="102" spans="1:10">
      <c r="A102" t="s">
        <v>300</v>
      </c>
      <c r="B102" s="201">
        <v>42613</v>
      </c>
      <c r="C102" s="202">
        <v>5.95</v>
      </c>
      <c r="D102" s="202">
        <v>5.84</v>
      </c>
      <c r="E102" s="203">
        <v>30</v>
      </c>
      <c r="F102" s="203" t="s">
        <v>94</v>
      </c>
      <c r="G102" s="203">
        <v>1</v>
      </c>
      <c r="H102" s="203" t="s">
        <v>94</v>
      </c>
      <c r="I102" s="204">
        <v>4</v>
      </c>
      <c r="J102" s="204" t="s">
        <v>94</v>
      </c>
    </row>
    <row r="103" spans="1:10">
      <c r="A103" t="s">
        <v>300</v>
      </c>
      <c r="B103" s="201">
        <v>42620</v>
      </c>
      <c r="C103" s="202">
        <v>5.08</v>
      </c>
      <c r="D103" s="202">
        <v>5</v>
      </c>
      <c r="E103" s="203">
        <v>16</v>
      </c>
      <c r="F103" s="203" t="s">
        <v>94</v>
      </c>
      <c r="G103" s="203">
        <v>1</v>
      </c>
      <c r="H103" s="203" t="s">
        <v>94</v>
      </c>
      <c r="I103" s="204">
        <v>4</v>
      </c>
      <c r="J103" s="204" t="s">
        <v>94</v>
      </c>
    </row>
    <row r="104" spans="1:10">
      <c r="A104" t="s">
        <v>300</v>
      </c>
      <c r="B104" s="201">
        <v>42626</v>
      </c>
      <c r="C104" s="202">
        <v>5.41</v>
      </c>
      <c r="D104" s="202">
        <v>5.17</v>
      </c>
      <c r="E104" s="203">
        <v>8</v>
      </c>
      <c r="F104" s="203" t="s">
        <v>94</v>
      </c>
      <c r="G104" s="203">
        <v>1</v>
      </c>
      <c r="H104" s="203" t="s">
        <v>94</v>
      </c>
      <c r="I104" s="204">
        <v>5</v>
      </c>
      <c r="J104" s="204" t="s">
        <v>94</v>
      </c>
    </row>
    <row r="105" spans="1:10">
      <c r="A105" t="s">
        <v>300</v>
      </c>
      <c r="B105" s="201">
        <v>42633</v>
      </c>
      <c r="C105" s="202">
        <v>4.43</v>
      </c>
      <c r="D105" s="202">
        <v>4.3600000000000003</v>
      </c>
      <c r="E105" s="203">
        <v>197</v>
      </c>
      <c r="F105" s="203" t="s">
        <v>94</v>
      </c>
      <c r="G105" s="203">
        <v>28</v>
      </c>
      <c r="H105" s="203" t="s">
        <v>94</v>
      </c>
      <c r="I105" s="204">
        <v>3</v>
      </c>
      <c r="J105" s="204" t="s">
        <v>94</v>
      </c>
    </row>
    <row r="106" spans="1:10">
      <c r="A106" t="s">
        <v>300</v>
      </c>
      <c r="B106" s="201">
        <v>42640</v>
      </c>
      <c r="C106" s="202">
        <v>5.24</v>
      </c>
      <c r="D106" s="202">
        <v>5.04</v>
      </c>
      <c r="E106" s="203">
        <v>8</v>
      </c>
      <c r="F106" s="203" t="s">
        <v>94</v>
      </c>
      <c r="G106" s="203">
        <v>2</v>
      </c>
      <c r="H106" s="203" t="s">
        <v>94</v>
      </c>
      <c r="I106" s="204">
        <v>7</v>
      </c>
      <c r="J106" s="204" t="s">
        <v>94</v>
      </c>
    </row>
    <row r="107" spans="1:10">
      <c r="A107" t="s">
        <v>300</v>
      </c>
      <c r="B107" s="201">
        <v>42647</v>
      </c>
      <c r="C107" s="202">
        <v>6.03</v>
      </c>
      <c r="D107" s="202">
        <v>5.76</v>
      </c>
      <c r="E107" s="203">
        <v>30</v>
      </c>
      <c r="F107" s="203" t="s">
        <v>94</v>
      </c>
      <c r="G107" s="203">
        <v>5</v>
      </c>
      <c r="H107" s="203" t="s">
        <v>94</v>
      </c>
      <c r="I107" s="204">
        <v>5.5</v>
      </c>
      <c r="J107" s="204" t="s">
        <v>94</v>
      </c>
    </row>
    <row r="108" spans="1:10">
      <c r="A108" t="s">
        <v>300</v>
      </c>
      <c r="B108" s="201">
        <v>42656</v>
      </c>
      <c r="C108" s="202">
        <v>6.13</v>
      </c>
      <c r="D108" s="202">
        <v>6.31</v>
      </c>
      <c r="E108" s="203">
        <v>28</v>
      </c>
      <c r="F108" s="203" t="s">
        <v>94</v>
      </c>
      <c r="G108" s="203">
        <v>3</v>
      </c>
      <c r="H108" s="203" t="s">
        <v>94</v>
      </c>
      <c r="I108" s="204">
        <v>6</v>
      </c>
      <c r="J108" s="204" t="s">
        <v>94</v>
      </c>
    </row>
    <row r="109" spans="1:10">
      <c r="A109" t="s">
        <v>300</v>
      </c>
      <c r="B109" s="201">
        <v>42661</v>
      </c>
      <c r="C109" s="202">
        <v>5.65</v>
      </c>
      <c r="D109" s="202">
        <v>5.45</v>
      </c>
      <c r="E109" s="203">
        <v>8</v>
      </c>
      <c r="F109" s="203" t="s">
        <v>94</v>
      </c>
      <c r="G109" s="203">
        <v>7</v>
      </c>
      <c r="H109" s="203" t="s">
        <v>94</v>
      </c>
      <c r="I109" s="204">
        <v>4</v>
      </c>
      <c r="J109" s="204" t="s">
        <v>94</v>
      </c>
    </row>
    <row r="110" spans="1:10">
      <c r="A110" t="s">
        <v>300</v>
      </c>
      <c r="B110" s="201">
        <v>42668</v>
      </c>
      <c r="C110" s="202">
        <v>6.84</v>
      </c>
      <c r="D110" s="202">
        <v>6</v>
      </c>
      <c r="E110" s="203">
        <v>44</v>
      </c>
      <c r="F110" s="203" t="s">
        <v>94</v>
      </c>
      <c r="G110" s="203">
        <v>10</v>
      </c>
      <c r="H110" s="203" t="s">
        <v>94</v>
      </c>
      <c r="I110" s="204">
        <v>5</v>
      </c>
      <c r="J110" s="204" t="s">
        <v>94</v>
      </c>
    </row>
    <row r="111" spans="1:10">
      <c r="A111" t="s">
        <v>300</v>
      </c>
      <c r="B111" s="201">
        <v>42675</v>
      </c>
      <c r="C111" s="202">
        <v>6.48</v>
      </c>
      <c r="D111" s="202">
        <v>7.1</v>
      </c>
      <c r="E111" s="203">
        <v>28</v>
      </c>
      <c r="F111" s="203" t="s">
        <v>94</v>
      </c>
      <c r="G111" s="203">
        <v>16</v>
      </c>
      <c r="H111" s="203" t="s">
        <v>94</v>
      </c>
      <c r="I111" s="204">
        <v>5</v>
      </c>
      <c r="J111" s="204" t="s">
        <v>94</v>
      </c>
    </row>
    <row r="112" spans="1:10">
      <c r="A112" t="s">
        <v>300</v>
      </c>
      <c r="B112" s="201">
        <v>42717</v>
      </c>
      <c r="C112" s="202">
        <v>8.52</v>
      </c>
      <c r="D112" s="202">
        <v>8.7100000000000009</v>
      </c>
      <c r="E112" s="203">
        <v>176</v>
      </c>
      <c r="F112" s="203" t="s">
        <v>94</v>
      </c>
      <c r="G112" s="203">
        <v>164</v>
      </c>
      <c r="H112" s="203" t="s">
        <v>94</v>
      </c>
      <c r="I112" s="204">
        <v>3</v>
      </c>
      <c r="J112" s="204" t="s">
        <v>94</v>
      </c>
    </row>
    <row r="113" spans="1:10">
      <c r="A113" t="s">
        <v>300</v>
      </c>
      <c r="B113" s="201">
        <v>42754</v>
      </c>
      <c r="C113" s="202">
        <v>10.72</v>
      </c>
      <c r="D113" s="202">
        <v>10.9</v>
      </c>
      <c r="E113" s="203">
        <v>12</v>
      </c>
      <c r="F113" s="203" t="s">
        <v>94</v>
      </c>
      <c r="G113" s="203">
        <v>22</v>
      </c>
      <c r="H113" s="203" t="s">
        <v>94</v>
      </c>
      <c r="I113" s="204">
        <v>4</v>
      </c>
      <c r="J113" s="203" t="s">
        <v>276</v>
      </c>
    </row>
    <row r="114" spans="1:10">
      <c r="A114" t="s">
        <v>300</v>
      </c>
      <c r="B114" s="201">
        <v>42781</v>
      </c>
      <c r="C114" s="202">
        <v>11.43</v>
      </c>
      <c r="D114" s="202">
        <v>11.5</v>
      </c>
      <c r="E114" s="203">
        <v>40</v>
      </c>
      <c r="F114" s="203" t="s">
        <v>94</v>
      </c>
      <c r="G114" s="203">
        <v>30</v>
      </c>
      <c r="H114" s="203" t="s">
        <v>94</v>
      </c>
      <c r="I114" s="204">
        <v>3</v>
      </c>
      <c r="J114" s="203" t="s">
        <v>275</v>
      </c>
    </row>
    <row r="115" spans="1:10">
      <c r="A115" t="s">
        <v>300</v>
      </c>
      <c r="B115" s="201">
        <v>42802</v>
      </c>
      <c r="C115" s="202">
        <v>10.72</v>
      </c>
      <c r="D115" s="202">
        <v>10.48</v>
      </c>
      <c r="E115" s="203">
        <v>12</v>
      </c>
      <c r="F115" s="203" t="s">
        <v>94</v>
      </c>
      <c r="G115" s="203">
        <v>4</v>
      </c>
      <c r="H115" s="203" t="s">
        <v>94</v>
      </c>
      <c r="I115" s="204">
        <v>3.5</v>
      </c>
      <c r="J115" s="549" t="s">
        <v>276</v>
      </c>
    </row>
    <row r="116" spans="1:10">
      <c r="A116" t="s">
        <v>300</v>
      </c>
      <c r="B116" s="201">
        <v>42829</v>
      </c>
      <c r="C116" s="202">
        <v>9.92</v>
      </c>
      <c r="D116" s="202">
        <v>9.69</v>
      </c>
      <c r="E116" s="203">
        <v>257</v>
      </c>
      <c r="F116" s="203" t="s">
        <v>94</v>
      </c>
      <c r="G116" s="203">
        <v>272</v>
      </c>
      <c r="H116" s="203" t="s">
        <v>94</v>
      </c>
      <c r="I116" s="204">
        <v>3</v>
      </c>
      <c r="J116" s="549" t="s">
        <v>276</v>
      </c>
    </row>
    <row r="117" spans="1:10">
      <c r="A117" t="s">
        <v>300</v>
      </c>
      <c r="B117" s="201">
        <v>42878</v>
      </c>
      <c r="C117" s="202">
        <v>6.67</v>
      </c>
      <c r="D117" s="202">
        <v>6.77</v>
      </c>
      <c r="E117" s="203">
        <v>370</v>
      </c>
      <c r="F117" s="203" t="s">
        <v>94</v>
      </c>
      <c r="G117" s="203">
        <v>88</v>
      </c>
      <c r="H117" s="203" t="s">
        <v>94</v>
      </c>
      <c r="I117" s="204">
        <v>3.5</v>
      </c>
      <c r="J117" s="549" t="s">
        <v>276</v>
      </c>
    </row>
    <row r="118" spans="1:10">
      <c r="A118" t="s">
        <v>300</v>
      </c>
      <c r="B118" s="201">
        <v>42887</v>
      </c>
      <c r="C118" s="202">
        <v>6.02</v>
      </c>
      <c r="D118" s="202">
        <v>5.68</v>
      </c>
      <c r="E118" s="203">
        <v>28</v>
      </c>
      <c r="F118" s="203" t="s">
        <v>94</v>
      </c>
      <c r="G118" s="203">
        <v>5</v>
      </c>
      <c r="H118" s="203" t="s">
        <v>94</v>
      </c>
      <c r="I118" s="204">
        <v>3</v>
      </c>
      <c r="J118" s="549" t="s">
        <v>275</v>
      </c>
    </row>
    <row r="119" spans="1:10">
      <c r="A119" t="s">
        <v>300</v>
      </c>
      <c r="B119" s="201">
        <v>42892</v>
      </c>
      <c r="C119" s="202">
        <v>6.14</v>
      </c>
      <c r="D119" s="202">
        <v>6.04</v>
      </c>
      <c r="E119" s="203">
        <v>92</v>
      </c>
      <c r="F119" s="203" t="s">
        <v>94</v>
      </c>
      <c r="G119" s="203">
        <v>18</v>
      </c>
      <c r="H119" s="203" t="s">
        <v>94</v>
      </c>
      <c r="I119" s="204">
        <v>4</v>
      </c>
      <c r="J119" s="549" t="s">
        <v>276</v>
      </c>
    </row>
    <row r="120" spans="1:10">
      <c r="A120" t="s">
        <v>300</v>
      </c>
      <c r="B120" s="201">
        <v>42899</v>
      </c>
      <c r="C120" s="202">
        <v>6.46</v>
      </c>
      <c r="D120" s="202">
        <v>5.95</v>
      </c>
      <c r="E120" s="203">
        <v>4</v>
      </c>
      <c r="F120" s="203" t="s">
        <v>94</v>
      </c>
      <c r="G120" s="203">
        <v>1</v>
      </c>
      <c r="H120" s="203" t="s">
        <v>94</v>
      </c>
      <c r="I120" s="204">
        <v>4</v>
      </c>
      <c r="J120" s="549" t="s">
        <v>275</v>
      </c>
    </row>
    <row r="121" spans="1:10">
      <c r="A121" t="s">
        <v>300</v>
      </c>
      <c r="B121" s="201">
        <v>42906</v>
      </c>
      <c r="C121" s="202">
        <v>6.3</v>
      </c>
      <c r="D121" s="202">
        <v>5.58</v>
      </c>
      <c r="E121" s="203">
        <v>2000</v>
      </c>
      <c r="F121" s="203" t="s">
        <v>94</v>
      </c>
      <c r="G121" s="203">
        <v>480</v>
      </c>
      <c r="H121" s="203" t="s">
        <v>94</v>
      </c>
      <c r="I121" s="204">
        <v>2.5</v>
      </c>
      <c r="J121" s="549" t="s">
        <v>276</v>
      </c>
    </row>
    <row r="122" spans="1:10">
      <c r="A122" t="s">
        <v>300</v>
      </c>
      <c r="B122" s="201">
        <v>42913</v>
      </c>
      <c r="C122" s="202">
        <v>5.35</v>
      </c>
      <c r="D122" s="202">
        <v>4.74</v>
      </c>
      <c r="E122" s="203">
        <v>56</v>
      </c>
      <c r="F122" s="203" t="s">
        <v>94</v>
      </c>
      <c r="G122" s="203">
        <v>4</v>
      </c>
      <c r="H122" s="203" t="s">
        <v>94</v>
      </c>
      <c r="I122" s="204">
        <v>3</v>
      </c>
      <c r="J122" s="549" t="s">
        <v>276</v>
      </c>
    </row>
    <row r="123" spans="1:10">
      <c r="A123" t="s">
        <v>300</v>
      </c>
      <c r="B123" s="201">
        <v>42927</v>
      </c>
      <c r="C123" s="202">
        <v>6.3</v>
      </c>
      <c r="D123" s="202">
        <v>6.16</v>
      </c>
      <c r="E123" s="203">
        <v>20</v>
      </c>
      <c r="F123" s="203" t="s">
        <v>94</v>
      </c>
      <c r="G123" s="203">
        <v>2</v>
      </c>
      <c r="H123" s="203" t="s">
        <v>94</v>
      </c>
      <c r="I123" s="204">
        <v>3</v>
      </c>
      <c r="J123" s="549" t="s">
        <v>275</v>
      </c>
    </row>
    <row r="124" spans="1:10">
      <c r="A124" t="s">
        <v>300</v>
      </c>
      <c r="B124" s="201">
        <v>42934</v>
      </c>
      <c r="C124" s="202">
        <v>5.31</v>
      </c>
      <c r="D124" s="202">
        <v>5.16</v>
      </c>
      <c r="E124" s="203">
        <v>32</v>
      </c>
      <c r="F124" s="203" t="s">
        <v>94</v>
      </c>
      <c r="G124" s="203">
        <v>47</v>
      </c>
      <c r="H124" s="203" t="s">
        <v>94</v>
      </c>
      <c r="I124" s="204">
        <v>3</v>
      </c>
      <c r="J124" s="549" t="s">
        <v>275</v>
      </c>
    </row>
    <row r="125" spans="1:10">
      <c r="A125" t="s">
        <v>300</v>
      </c>
      <c r="B125" s="201">
        <v>42948</v>
      </c>
      <c r="C125" s="202">
        <v>6.51</v>
      </c>
      <c r="D125" s="202">
        <v>5.64</v>
      </c>
      <c r="E125" s="203">
        <v>16</v>
      </c>
      <c r="F125" s="203" t="s">
        <v>94</v>
      </c>
      <c r="G125" s="203">
        <v>1</v>
      </c>
      <c r="H125" s="203" t="s">
        <v>94</v>
      </c>
      <c r="I125" s="204">
        <v>3</v>
      </c>
      <c r="J125" s="549" t="s">
        <v>275</v>
      </c>
    </row>
    <row r="126" spans="1:10">
      <c r="A126" t="s">
        <v>300</v>
      </c>
      <c r="B126" s="201">
        <v>42955</v>
      </c>
      <c r="C126" s="202">
        <v>5.15</v>
      </c>
      <c r="D126" s="202">
        <v>4.8</v>
      </c>
      <c r="E126" s="203">
        <v>218</v>
      </c>
      <c r="F126" s="203" t="s">
        <v>94</v>
      </c>
      <c r="G126" s="203">
        <v>70</v>
      </c>
      <c r="H126" s="203" t="s">
        <v>94</v>
      </c>
      <c r="I126" s="204">
        <v>3</v>
      </c>
      <c r="J126" s="549" t="s">
        <v>276</v>
      </c>
    </row>
    <row r="127" spans="1:10">
      <c r="A127" t="s">
        <v>300</v>
      </c>
      <c r="B127" s="201">
        <v>42962</v>
      </c>
      <c r="C127" s="202">
        <v>4.91</v>
      </c>
      <c r="D127" s="202">
        <v>4.99</v>
      </c>
      <c r="E127" s="203">
        <v>8</v>
      </c>
      <c r="F127" s="203" t="s">
        <v>94</v>
      </c>
      <c r="G127" s="203">
        <v>16</v>
      </c>
      <c r="H127" s="203" t="s">
        <v>94</v>
      </c>
      <c r="I127" s="204">
        <v>3</v>
      </c>
      <c r="J127" s="549" t="s">
        <v>276</v>
      </c>
    </row>
    <row r="128" spans="1:10">
      <c r="A128" t="s">
        <v>300</v>
      </c>
      <c r="B128" s="201">
        <v>42969</v>
      </c>
      <c r="C128" s="202">
        <v>5.24</v>
      </c>
      <c r="D128" s="202">
        <v>4.79</v>
      </c>
      <c r="E128" s="203">
        <v>20</v>
      </c>
      <c r="F128" s="203" t="s">
        <v>94</v>
      </c>
      <c r="G128" s="203">
        <v>1</v>
      </c>
      <c r="H128" s="203" t="s">
        <v>94</v>
      </c>
      <c r="I128" s="204">
        <v>3</v>
      </c>
      <c r="J128" s="549" t="s">
        <v>275</v>
      </c>
    </row>
    <row r="129" spans="1:10">
      <c r="A129" t="s">
        <v>300</v>
      </c>
      <c r="B129" s="201">
        <v>42976</v>
      </c>
      <c r="C129" s="202">
        <v>6.42</v>
      </c>
      <c r="D129" s="202">
        <v>5.7</v>
      </c>
      <c r="E129" s="203">
        <v>4</v>
      </c>
      <c r="F129" s="203" t="s">
        <v>94</v>
      </c>
      <c r="G129" s="203">
        <v>25</v>
      </c>
      <c r="H129" s="203" t="s">
        <v>94</v>
      </c>
      <c r="I129" s="204">
        <v>3</v>
      </c>
      <c r="J129" s="549" t="s">
        <v>275</v>
      </c>
    </row>
    <row r="130" spans="1:10">
      <c r="A130" t="s">
        <v>300</v>
      </c>
      <c r="B130" s="201">
        <v>42990</v>
      </c>
      <c r="C130" s="202">
        <v>6.47</v>
      </c>
      <c r="D130" s="202">
        <v>6.21</v>
      </c>
      <c r="E130" s="203">
        <v>4</v>
      </c>
      <c r="F130" s="203" t="s">
        <v>94</v>
      </c>
      <c r="G130" s="203">
        <v>1</v>
      </c>
      <c r="H130" s="203" t="s">
        <v>94</v>
      </c>
      <c r="I130" s="204">
        <v>3.5</v>
      </c>
      <c r="J130" s="549" t="s">
        <v>275</v>
      </c>
    </row>
    <row r="131" spans="1:10">
      <c r="A131" t="s">
        <v>300</v>
      </c>
      <c r="B131" s="201">
        <v>42997</v>
      </c>
      <c r="C131" s="202">
        <v>8.94</v>
      </c>
      <c r="D131" s="202">
        <v>8.6</v>
      </c>
      <c r="E131" s="203">
        <v>48</v>
      </c>
      <c r="F131" s="203" t="s">
        <v>94</v>
      </c>
      <c r="G131" s="203">
        <v>36</v>
      </c>
      <c r="H131" s="203" t="s">
        <v>94</v>
      </c>
      <c r="I131" s="204">
        <v>5</v>
      </c>
      <c r="J131" s="549" t="s">
        <v>275</v>
      </c>
    </row>
    <row r="132" spans="1:10">
      <c r="A132" t="s">
        <v>300</v>
      </c>
      <c r="B132" s="201">
        <v>43005</v>
      </c>
      <c r="C132" s="202">
        <v>5.95</v>
      </c>
      <c r="D132" s="202">
        <v>5.14</v>
      </c>
      <c r="E132" s="203">
        <v>8</v>
      </c>
      <c r="F132" s="203" t="s">
        <v>94</v>
      </c>
      <c r="G132" s="203">
        <v>3</v>
      </c>
      <c r="H132" s="203" t="s">
        <v>94</v>
      </c>
      <c r="I132" s="204">
        <v>6.5</v>
      </c>
      <c r="J132" s="549" t="s">
        <v>275</v>
      </c>
    </row>
    <row r="133" spans="1:10">
      <c r="A133" t="s">
        <v>300</v>
      </c>
      <c r="B133" s="201">
        <v>43011</v>
      </c>
      <c r="C133" s="202">
        <v>6.07</v>
      </c>
      <c r="D133" s="202">
        <v>6.44</v>
      </c>
      <c r="E133" s="203">
        <v>40</v>
      </c>
      <c r="F133" s="203" t="s">
        <v>94</v>
      </c>
      <c r="G133" s="203">
        <v>8</v>
      </c>
      <c r="H133" s="203" t="s">
        <v>94</v>
      </c>
      <c r="I133" s="204">
        <v>5</v>
      </c>
      <c r="J133" s="549" t="s">
        <v>275</v>
      </c>
    </row>
    <row r="134" spans="1:10">
      <c r="A134" t="s">
        <v>300</v>
      </c>
      <c r="B134" s="201">
        <v>43018</v>
      </c>
      <c r="C134" s="202">
        <v>4.76</v>
      </c>
      <c r="D134" s="202">
        <v>4.46</v>
      </c>
      <c r="E134" s="203">
        <v>56</v>
      </c>
      <c r="F134" s="203" t="s">
        <v>94</v>
      </c>
      <c r="G134" s="203">
        <v>32</v>
      </c>
      <c r="H134" s="203" t="s">
        <v>94</v>
      </c>
      <c r="I134" s="204">
        <v>4</v>
      </c>
      <c r="J134" s="549" t="s">
        <v>276</v>
      </c>
    </row>
    <row r="135" spans="1:10">
      <c r="A135" t="s">
        <v>300</v>
      </c>
      <c r="B135" s="201">
        <v>43025</v>
      </c>
      <c r="C135" s="202">
        <v>5.82</v>
      </c>
      <c r="D135" s="202">
        <v>5.64</v>
      </c>
      <c r="E135" s="203">
        <v>8</v>
      </c>
      <c r="F135" s="203" t="s">
        <v>94</v>
      </c>
      <c r="G135" s="203">
        <v>7</v>
      </c>
      <c r="H135" s="203" t="s">
        <v>94</v>
      </c>
      <c r="I135" s="204">
        <v>5</v>
      </c>
      <c r="J135" s="549" t="s">
        <v>275</v>
      </c>
    </row>
    <row r="136" spans="1:10">
      <c r="A136" t="s">
        <v>300</v>
      </c>
      <c r="B136" s="201">
        <v>43059</v>
      </c>
      <c r="C136" s="202">
        <v>8.15</v>
      </c>
      <c r="D136" s="202">
        <v>8.23</v>
      </c>
      <c r="E136" s="203">
        <v>72</v>
      </c>
      <c r="F136" s="203" t="s">
        <v>94</v>
      </c>
      <c r="G136" s="203">
        <v>56</v>
      </c>
      <c r="H136" s="203" t="s">
        <v>94</v>
      </c>
      <c r="I136" s="204">
        <v>3.5</v>
      </c>
      <c r="J136" s="549" t="s">
        <v>275</v>
      </c>
    </row>
    <row r="137" spans="1:10">
      <c r="A137" t="s">
        <v>300</v>
      </c>
      <c r="B137" s="201">
        <v>43074</v>
      </c>
      <c r="C137" s="202">
        <v>7.91</v>
      </c>
      <c r="D137" s="202">
        <v>8.11</v>
      </c>
      <c r="E137" s="203">
        <v>12</v>
      </c>
      <c r="F137" s="203" t="s">
        <v>94</v>
      </c>
      <c r="G137" s="203">
        <v>23</v>
      </c>
      <c r="H137" s="203" t="s">
        <v>94</v>
      </c>
      <c r="I137" s="204">
        <v>3</v>
      </c>
      <c r="J137" s="549" t="s">
        <v>275</v>
      </c>
    </row>
  </sheetData>
  <mergeCells count="7">
    <mergeCell ref="C1:O1"/>
    <mergeCell ref="C2:O2"/>
    <mergeCell ref="C3:O3"/>
    <mergeCell ref="C4:O4"/>
    <mergeCell ref="C10:D10"/>
    <mergeCell ref="E10:F10"/>
    <mergeCell ref="G10:H10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0"/>
  <sheetViews>
    <sheetView zoomScale="85" zoomScaleNormal="85" workbookViewId="0">
      <selection activeCell="B10" sqref="B10:E30"/>
    </sheetView>
  </sheetViews>
  <sheetFormatPr defaultRowHeight="15"/>
  <cols>
    <col min="2" max="3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122" t="s">
        <v>301</v>
      </c>
    </row>
    <row r="10" spans="1:15">
      <c r="B10" s="469" t="s">
        <v>270</v>
      </c>
      <c r="C10" s="455" t="s">
        <v>271</v>
      </c>
      <c r="D10" s="455" t="s">
        <v>302</v>
      </c>
      <c r="E10" s="455" t="s">
        <v>265</v>
      </c>
    </row>
    <row r="11" spans="1:15">
      <c r="B11" s="469" t="s">
        <v>303</v>
      </c>
      <c r="C11" s="548">
        <v>41296</v>
      </c>
      <c r="D11" s="455">
        <v>44</v>
      </c>
      <c r="E11" s="455" t="s">
        <v>275</v>
      </c>
    </row>
    <row r="12" spans="1:15">
      <c r="B12" s="469" t="s">
        <v>303</v>
      </c>
      <c r="C12" s="548">
        <v>41368</v>
      </c>
      <c r="D12" s="455">
        <v>6</v>
      </c>
      <c r="E12" s="455" t="s">
        <v>275</v>
      </c>
    </row>
    <row r="13" spans="1:15">
      <c r="B13" s="469" t="s">
        <v>303</v>
      </c>
      <c r="C13" s="548">
        <v>41493</v>
      </c>
      <c r="D13" s="455">
        <v>19</v>
      </c>
      <c r="E13" s="455" t="s">
        <v>275</v>
      </c>
    </row>
    <row r="14" spans="1:15">
      <c r="B14" s="469" t="s">
        <v>303</v>
      </c>
      <c r="C14" s="548">
        <v>41569</v>
      </c>
      <c r="D14" s="455">
        <v>26</v>
      </c>
      <c r="E14" s="455" t="s">
        <v>275</v>
      </c>
    </row>
    <row r="15" spans="1:15">
      <c r="B15" s="469" t="s">
        <v>303</v>
      </c>
      <c r="C15" s="548">
        <v>41704</v>
      </c>
      <c r="D15" s="455">
        <v>1</v>
      </c>
      <c r="E15" s="455" t="s">
        <v>275</v>
      </c>
    </row>
    <row r="16" spans="1:15">
      <c r="B16" s="469" t="s">
        <v>303</v>
      </c>
      <c r="C16" s="548">
        <v>41750</v>
      </c>
      <c r="D16" s="455">
        <v>2</v>
      </c>
      <c r="E16" s="455" t="s">
        <v>275</v>
      </c>
    </row>
    <row r="17" spans="2:5">
      <c r="B17" s="469" t="s">
        <v>303</v>
      </c>
      <c r="C17" s="548">
        <v>41876</v>
      </c>
      <c r="D17" s="455">
        <v>9</v>
      </c>
      <c r="E17" s="455" t="s">
        <v>275</v>
      </c>
    </row>
    <row r="18" spans="2:5">
      <c r="B18" s="469" t="s">
        <v>303</v>
      </c>
      <c r="C18" s="548">
        <v>41963</v>
      </c>
      <c r="D18" s="455">
        <v>39</v>
      </c>
      <c r="E18" s="455" t="s">
        <v>275</v>
      </c>
    </row>
    <row r="19" spans="2:5">
      <c r="B19" s="469" t="s">
        <v>303</v>
      </c>
      <c r="C19" s="548">
        <v>42019</v>
      </c>
      <c r="D19" s="455">
        <v>22</v>
      </c>
      <c r="E19" s="455" t="s">
        <v>275</v>
      </c>
    </row>
    <row r="20" spans="2:5">
      <c r="B20" s="469" t="s">
        <v>303</v>
      </c>
      <c r="C20" s="548">
        <v>42124</v>
      </c>
      <c r="D20" s="455" t="s">
        <v>304</v>
      </c>
      <c r="E20" s="455" t="s">
        <v>275</v>
      </c>
    </row>
    <row r="21" spans="2:5">
      <c r="B21" s="469" t="s">
        <v>303</v>
      </c>
      <c r="C21" s="548">
        <v>42249</v>
      </c>
      <c r="D21" s="455">
        <v>25</v>
      </c>
      <c r="E21" s="455" t="s">
        <v>275</v>
      </c>
    </row>
    <row r="22" spans="2:5">
      <c r="B22" s="469" t="s">
        <v>303</v>
      </c>
      <c r="C22" s="548">
        <v>42297</v>
      </c>
      <c r="D22" s="455">
        <v>12</v>
      </c>
      <c r="E22" s="455" t="s">
        <v>275</v>
      </c>
    </row>
    <row r="23" spans="2:5">
      <c r="B23" s="469" t="s">
        <v>303</v>
      </c>
      <c r="C23" s="548">
        <v>42438</v>
      </c>
      <c r="D23" s="455">
        <v>9</v>
      </c>
      <c r="E23" s="455" t="s">
        <v>275</v>
      </c>
    </row>
    <row r="24" spans="2:5">
      <c r="B24" s="469" t="s">
        <v>303</v>
      </c>
      <c r="C24" s="548">
        <v>42481</v>
      </c>
      <c r="D24" s="455" t="s">
        <v>304</v>
      </c>
      <c r="E24" s="455" t="s">
        <v>275</v>
      </c>
    </row>
    <row r="25" spans="2:5">
      <c r="B25" s="469" t="s">
        <v>303</v>
      </c>
      <c r="C25" s="548">
        <v>42558</v>
      </c>
      <c r="D25" s="455">
        <v>217</v>
      </c>
      <c r="E25" s="455" t="s">
        <v>275</v>
      </c>
    </row>
    <row r="26" spans="2:5">
      <c r="B26" s="469" t="s">
        <v>303</v>
      </c>
      <c r="C26" s="548">
        <v>42669</v>
      </c>
      <c r="D26" s="455">
        <v>92</v>
      </c>
      <c r="E26" s="455" t="s">
        <v>275</v>
      </c>
    </row>
    <row r="27" spans="2:5">
      <c r="B27" s="469" t="s">
        <v>303</v>
      </c>
      <c r="C27" s="548">
        <v>42740</v>
      </c>
      <c r="D27" s="455" t="s">
        <v>305</v>
      </c>
      <c r="E27" s="455" t="s">
        <v>275</v>
      </c>
    </row>
    <row r="28" spans="2:5">
      <c r="B28" s="469" t="s">
        <v>303</v>
      </c>
      <c r="C28" s="548">
        <v>42844</v>
      </c>
      <c r="D28" s="455" t="s">
        <v>304</v>
      </c>
      <c r="E28" s="455" t="s">
        <v>275</v>
      </c>
    </row>
    <row r="29" spans="2:5">
      <c r="B29" s="469" t="s">
        <v>303</v>
      </c>
      <c r="C29" s="548">
        <v>42929</v>
      </c>
      <c r="D29" s="455">
        <v>230</v>
      </c>
      <c r="E29" s="455" t="s">
        <v>275</v>
      </c>
    </row>
    <row r="30" spans="2:5">
      <c r="B30" s="469" t="s">
        <v>303</v>
      </c>
      <c r="C30" s="548">
        <v>43013</v>
      </c>
      <c r="D30" s="455" t="s">
        <v>306</v>
      </c>
      <c r="E30" s="455" t="s">
        <v>275</v>
      </c>
    </row>
  </sheetData>
  <sortState ref="C11:D28">
    <sortCondition ref="C11"/>
  </sortState>
  <mergeCells count="4">
    <mergeCell ref="C1:O1"/>
    <mergeCell ref="C2:O2"/>
    <mergeCell ref="C3:O3"/>
    <mergeCell ref="C4:O4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0"/>
  <sheetViews>
    <sheetView zoomScale="85" zoomScaleNormal="85" workbookViewId="0">
      <selection activeCell="B10" sqref="B10:E30"/>
    </sheetView>
  </sheetViews>
  <sheetFormatPr defaultRowHeight="15"/>
  <cols>
    <col min="2" max="3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122" t="s">
        <v>307</v>
      </c>
    </row>
    <row r="10" spans="1:15">
      <c r="B10" s="469" t="s">
        <v>270</v>
      </c>
      <c r="C10" s="455" t="s">
        <v>271</v>
      </c>
      <c r="D10" s="455" t="s">
        <v>302</v>
      </c>
      <c r="E10" s="455" t="s">
        <v>265</v>
      </c>
    </row>
    <row r="11" spans="1:15">
      <c r="B11" s="469" t="s">
        <v>308</v>
      </c>
      <c r="C11" s="548">
        <v>41284</v>
      </c>
      <c r="D11" s="455">
        <v>46</v>
      </c>
      <c r="E11" s="455" t="s">
        <v>275</v>
      </c>
    </row>
    <row r="12" spans="1:15">
      <c r="B12" s="469" t="s">
        <v>308</v>
      </c>
      <c r="C12" s="548">
        <v>41368</v>
      </c>
      <c r="D12" s="455">
        <v>5</v>
      </c>
      <c r="E12" s="455" t="s">
        <v>275</v>
      </c>
    </row>
    <row r="13" spans="1:15">
      <c r="B13" s="469" t="s">
        <v>308</v>
      </c>
      <c r="C13" s="548">
        <v>41493</v>
      </c>
      <c r="D13" s="455">
        <v>10</v>
      </c>
      <c r="E13" s="455" t="s">
        <v>275</v>
      </c>
    </row>
    <row r="14" spans="1:15">
      <c r="B14" s="469" t="s">
        <v>308</v>
      </c>
      <c r="C14" s="548">
        <v>41569</v>
      </c>
      <c r="D14" s="455">
        <v>42</v>
      </c>
      <c r="E14" s="455" t="s">
        <v>275</v>
      </c>
    </row>
    <row r="15" spans="1:15">
      <c r="B15" s="469" t="s">
        <v>308</v>
      </c>
      <c r="C15" s="548">
        <v>41710</v>
      </c>
      <c r="D15" s="455">
        <v>8</v>
      </c>
      <c r="E15" s="455" t="s">
        <v>275</v>
      </c>
    </row>
    <row r="16" spans="1:15">
      <c r="B16" s="469" t="s">
        <v>308</v>
      </c>
      <c r="C16" s="548">
        <v>41750</v>
      </c>
      <c r="D16" s="455">
        <v>10</v>
      </c>
      <c r="E16" s="455" t="s">
        <v>275</v>
      </c>
    </row>
    <row r="17" spans="2:5">
      <c r="B17" s="469" t="s">
        <v>308</v>
      </c>
      <c r="C17" s="548">
        <v>41876</v>
      </c>
      <c r="D17" s="455">
        <v>10</v>
      </c>
      <c r="E17" s="455" t="s">
        <v>275</v>
      </c>
    </row>
    <row r="18" spans="2:5">
      <c r="B18" s="469" t="s">
        <v>308</v>
      </c>
      <c r="C18" s="548">
        <v>41963</v>
      </c>
      <c r="D18" s="455">
        <v>84</v>
      </c>
      <c r="E18" s="455" t="s">
        <v>275</v>
      </c>
    </row>
    <row r="19" spans="2:5">
      <c r="B19" s="469" t="s">
        <v>308</v>
      </c>
      <c r="C19" s="548">
        <v>42019</v>
      </c>
      <c r="D19" s="455">
        <v>80</v>
      </c>
      <c r="E19" s="455" t="s">
        <v>275</v>
      </c>
    </row>
    <row r="20" spans="2:5">
      <c r="B20" s="469" t="s">
        <v>308</v>
      </c>
      <c r="C20" s="548">
        <v>42124</v>
      </c>
      <c r="D20" s="455">
        <v>5</v>
      </c>
      <c r="E20" s="455" t="s">
        <v>275</v>
      </c>
    </row>
    <row r="21" spans="2:5">
      <c r="B21" s="469" t="s">
        <v>308</v>
      </c>
      <c r="C21" s="548">
        <v>42249</v>
      </c>
      <c r="D21" s="455">
        <v>5</v>
      </c>
      <c r="E21" s="455" t="s">
        <v>275</v>
      </c>
    </row>
    <row r="22" spans="2:5">
      <c r="B22" s="469" t="s">
        <v>308</v>
      </c>
      <c r="C22" s="548">
        <v>42297</v>
      </c>
      <c r="D22" s="455">
        <v>8</v>
      </c>
      <c r="E22" s="455" t="s">
        <v>275</v>
      </c>
    </row>
    <row r="23" spans="2:5">
      <c r="B23" s="469" t="s">
        <v>308</v>
      </c>
      <c r="C23" s="548">
        <v>42438</v>
      </c>
      <c r="D23" s="455" t="s">
        <v>309</v>
      </c>
      <c r="E23" s="455" t="s">
        <v>275</v>
      </c>
    </row>
    <row r="24" spans="2:5">
      <c r="B24" s="469" t="s">
        <v>308</v>
      </c>
      <c r="C24" s="548">
        <v>42481</v>
      </c>
      <c r="D24" s="455">
        <v>14</v>
      </c>
      <c r="E24" s="455" t="s">
        <v>275</v>
      </c>
    </row>
    <row r="25" spans="2:5">
      <c r="B25" s="469" t="s">
        <v>308</v>
      </c>
      <c r="C25" s="548">
        <v>42558</v>
      </c>
      <c r="D25" s="455">
        <v>50</v>
      </c>
      <c r="E25" s="455" t="s">
        <v>275</v>
      </c>
    </row>
    <row r="26" spans="2:5">
      <c r="B26" s="469" t="s">
        <v>308</v>
      </c>
      <c r="C26" s="548">
        <v>42669</v>
      </c>
      <c r="D26" s="455">
        <v>100</v>
      </c>
      <c r="E26" s="455" t="s">
        <v>275</v>
      </c>
    </row>
    <row r="27" spans="2:5">
      <c r="B27" s="469" t="s">
        <v>308</v>
      </c>
      <c r="C27" s="548">
        <v>42740</v>
      </c>
      <c r="D27" s="455" t="s">
        <v>310</v>
      </c>
      <c r="E27" s="455" t="s">
        <v>275</v>
      </c>
    </row>
    <row r="28" spans="2:5">
      <c r="B28" s="469" t="s">
        <v>308</v>
      </c>
      <c r="C28" s="548">
        <v>42844</v>
      </c>
      <c r="D28" s="455" t="s">
        <v>311</v>
      </c>
      <c r="E28" s="455" t="s">
        <v>275</v>
      </c>
    </row>
    <row r="29" spans="2:5">
      <c r="B29" s="469" t="s">
        <v>308</v>
      </c>
      <c r="C29" s="548">
        <v>42929</v>
      </c>
      <c r="D29" s="455" t="s">
        <v>311</v>
      </c>
      <c r="E29" s="455" t="s">
        <v>275</v>
      </c>
    </row>
    <row r="30" spans="2:5">
      <c r="B30" s="469" t="s">
        <v>308</v>
      </c>
      <c r="C30" s="548">
        <v>43013</v>
      </c>
      <c r="D30" s="455" t="s">
        <v>311</v>
      </c>
      <c r="E30" s="455" t="s">
        <v>275</v>
      </c>
    </row>
  </sheetData>
  <sortState ref="C11:D28">
    <sortCondition ref="C11"/>
  </sortState>
  <mergeCells count="4">
    <mergeCell ref="C1:O1"/>
    <mergeCell ref="C2:O2"/>
    <mergeCell ref="C3:O3"/>
    <mergeCell ref="C4:O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S61"/>
  <sheetViews>
    <sheetView zoomScale="55" zoomScaleNormal="55" workbookViewId="0">
      <selection activeCell="C4" sqref="C4:O4"/>
    </sheetView>
  </sheetViews>
  <sheetFormatPr defaultRowHeight="15"/>
  <cols>
    <col min="2" max="2" width="14.140625" customWidth="1"/>
    <col min="4" max="4" width="26.28515625" bestFit="1" customWidth="1"/>
  </cols>
  <sheetData>
    <row r="1" spans="1:42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42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42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42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7" spans="1:42" ht="15.75" thickBot="1"/>
    <row r="8" spans="1:42" ht="21" thickBot="1">
      <c r="A8" s="598" t="s">
        <v>14</v>
      </c>
      <c r="B8" s="599"/>
      <c r="C8" s="599"/>
      <c r="D8" s="599"/>
      <c r="E8" s="599"/>
      <c r="F8" s="599"/>
      <c r="G8" s="599"/>
      <c r="H8" s="599"/>
      <c r="I8" s="599"/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  <c r="U8" s="599"/>
      <c r="V8" s="599"/>
      <c r="W8" s="599"/>
      <c r="X8" s="599"/>
      <c r="Y8" s="599"/>
      <c r="Z8" s="599"/>
      <c r="AA8" s="599"/>
      <c r="AB8" s="599"/>
      <c r="AC8" s="599"/>
      <c r="AD8" s="599"/>
      <c r="AE8" s="599"/>
      <c r="AF8" s="599"/>
      <c r="AG8" s="599"/>
      <c r="AH8" s="599"/>
      <c r="AI8" s="599"/>
      <c r="AJ8" s="599"/>
      <c r="AK8" s="599"/>
      <c r="AL8" s="599"/>
      <c r="AM8" s="599"/>
      <c r="AN8" s="599"/>
      <c r="AO8" s="599"/>
      <c r="AP8" s="600"/>
    </row>
    <row r="9" spans="1:42" ht="15" customHeight="1">
      <c r="A9" s="594" t="s">
        <v>15</v>
      </c>
      <c r="B9" s="595"/>
      <c r="C9" s="595"/>
      <c r="D9" s="595"/>
      <c r="E9" s="591" t="s">
        <v>16</v>
      </c>
      <c r="F9" s="592"/>
      <c r="G9" s="591" t="s">
        <v>17</v>
      </c>
      <c r="H9" s="592"/>
      <c r="I9" s="591" t="s">
        <v>18</v>
      </c>
      <c r="J9" s="592"/>
      <c r="K9" s="591" t="s">
        <v>19</v>
      </c>
      <c r="L9" s="592"/>
      <c r="M9" s="591" t="s">
        <v>20</v>
      </c>
      <c r="N9" s="592"/>
      <c r="O9" s="591" t="s">
        <v>21</v>
      </c>
      <c r="P9" s="592"/>
      <c r="Q9" s="591" t="s">
        <v>22</v>
      </c>
      <c r="R9" s="592"/>
      <c r="S9" s="591" t="s">
        <v>23</v>
      </c>
      <c r="T9" s="592"/>
      <c r="U9" s="591" t="s">
        <v>24</v>
      </c>
      <c r="V9" s="592"/>
      <c r="W9" s="593" t="s">
        <v>25</v>
      </c>
      <c r="X9" s="592"/>
      <c r="Y9" s="591" t="s">
        <v>26</v>
      </c>
      <c r="Z9" s="592"/>
      <c r="AA9" s="591" t="s">
        <v>27</v>
      </c>
      <c r="AB9" s="592"/>
      <c r="AC9" s="593" t="s">
        <v>28</v>
      </c>
      <c r="AD9" s="592"/>
      <c r="AE9" s="591" t="s">
        <v>29</v>
      </c>
      <c r="AF9" s="592"/>
      <c r="AG9" s="591" t="s">
        <v>30</v>
      </c>
      <c r="AH9" s="592"/>
      <c r="AI9" s="591" t="s">
        <v>31</v>
      </c>
      <c r="AJ9" s="592"/>
      <c r="AK9" s="591" t="s">
        <v>32</v>
      </c>
      <c r="AL9" s="592"/>
      <c r="AM9" s="591" t="s">
        <v>33</v>
      </c>
      <c r="AN9" s="592"/>
      <c r="AO9" s="591" t="s">
        <v>34</v>
      </c>
      <c r="AP9" s="592"/>
    </row>
    <row r="10" spans="1:42" ht="15.75" thickBot="1">
      <c r="A10" s="596"/>
      <c r="B10" s="597"/>
      <c r="C10" s="597"/>
      <c r="D10" s="597"/>
      <c r="E10" s="2" t="s">
        <v>35</v>
      </c>
      <c r="F10" s="3" t="s">
        <v>36</v>
      </c>
      <c r="G10" s="2" t="s">
        <v>35</v>
      </c>
      <c r="H10" s="3" t="s">
        <v>36</v>
      </c>
      <c r="I10" s="2" t="s">
        <v>35</v>
      </c>
      <c r="J10" s="3" t="s">
        <v>36</v>
      </c>
      <c r="K10" s="2" t="s">
        <v>35</v>
      </c>
      <c r="L10" s="3" t="s">
        <v>36</v>
      </c>
      <c r="M10" s="2" t="s">
        <v>35</v>
      </c>
      <c r="N10" s="3" t="s">
        <v>36</v>
      </c>
      <c r="O10" s="2" t="s">
        <v>35</v>
      </c>
      <c r="P10" s="3" t="s">
        <v>36</v>
      </c>
      <c r="Q10" s="2" t="s">
        <v>35</v>
      </c>
      <c r="R10" s="3" t="s">
        <v>36</v>
      </c>
      <c r="S10" s="2" t="s">
        <v>35</v>
      </c>
      <c r="T10" s="3" t="s">
        <v>36</v>
      </c>
      <c r="U10" s="2" t="s">
        <v>35</v>
      </c>
      <c r="V10" s="6" t="s">
        <v>36</v>
      </c>
      <c r="W10" s="4" t="s">
        <v>35</v>
      </c>
      <c r="X10" s="6" t="s">
        <v>36</v>
      </c>
      <c r="Y10" s="4" t="s">
        <v>35</v>
      </c>
      <c r="Z10" s="5" t="s">
        <v>36</v>
      </c>
      <c r="AA10" s="2" t="s">
        <v>35</v>
      </c>
      <c r="AB10" s="6" t="s">
        <v>36</v>
      </c>
      <c r="AC10" s="4" t="s">
        <v>35</v>
      </c>
      <c r="AD10" s="6" t="s">
        <v>36</v>
      </c>
      <c r="AE10" s="4" t="s">
        <v>35</v>
      </c>
      <c r="AF10" s="5" t="s">
        <v>36</v>
      </c>
      <c r="AG10" s="2" t="s">
        <v>35</v>
      </c>
      <c r="AH10" s="6" t="s">
        <v>36</v>
      </c>
      <c r="AI10" s="2" t="s">
        <v>35</v>
      </c>
      <c r="AJ10" s="6" t="s">
        <v>36</v>
      </c>
      <c r="AK10" s="4" t="s">
        <v>35</v>
      </c>
      <c r="AL10" s="5" t="s">
        <v>36</v>
      </c>
      <c r="AM10" s="2" t="s">
        <v>35</v>
      </c>
      <c r="AN10" s="6" t="s">
        <v>36</v>
      </c>
      <c r="AO10" s="2" t="s">
        <v>35</v>
      </c>
      <c r="AP10" s="6" t="s">
        <v>36</v>
      </c>
    </row>
    <row r="11" spans="1:42" s="15" customFormat="1">
      <c r="A11" s="581" t="s">
        <v>37</v>
      </c>
      <c r="B11" s="584">
        <v>43018</v>
      </c>
      <c r="C11" s="587" t="s">
        <v>38</v>
      </c>
      <c r="D11" s="7" t="s">
        <v>39</v>
      </c>
      <c r="E11" s="206">
        <v>21</v>
      </c>
      <c r="F11" s="207">
        <v>26</v>
      </c>
      <c r="G11" s="208">
        <v>22</v>
      </c>
      <c r="H11" s="207">
        <v>24</v>
      </c>
      <c r="I11" s="209">
        <v>23</v>
      </c>
      <c r="J11" s="210">
        <v>30</v>
      </c>
      <c r="K11" s="208">
        <v>20</v>
      </c>
      <c r="L11" s="207">
        <v>15</v>
      </c>
      <c r="M11" s="208">
        <v>17</v>
      </c>
      <c r="N11" s="207">
        <v>12</v>
      </c>
      <c r="O11" s="208">
        <v>27</v>
      </c>
      <c r="P11" s="207">
        <v>38</v>
      </c>
      <c r="Q11" s="206">
        <v>16</v>
      </c>
      <c r="R11" s="207">
        <v>21</v>
      </c>
      <c r="S11" s="206">
        <v>11</v>
      </c>
      <c r="T11" s="207">
        <v>20</v>
      </c>
      <c r="U11" s="206">
        <v>15</v>
      </c>
      <c r="V11" s="207">
        <v>33</v>
      </c>
      <c r="W11" s="211">
        <v>21</v>
      </c>
      <c r="X11" s="207">
        <v>22</v>
      </c>
      <c r="Y11" s="211">
        <v>23</v>
      </c>
      <c r="Z11" s="212">
        <v>24</v>
      </c>
      <c r="AA11" s="206">
        <v>15</v>
      </c>
      <c r="AB11" s="207">
        <v>30</v>
      </c>
      <c r="AC11" s="211">
        <v>9</v>
      </c>
      <c r="AD11" s="207">
        <v>12</v>
      </c>
      <c r="AE11" s="211">
        <v>18</v>
      </c>
      <c r="AF11" s="212">
        <v>20</v>
      </c>
      <c r="AG11" s="213">
        <v>20</v>
      </c>
      <c r="AH11" s="207">
        <v>42</v>
      </c>
      <c r="AI11" s="206">
        <v>4</v>
      </c>
      <c r="AJ11" s="207">
        <v>18</v>
      </c>
      <c r="AK11" s="211">
        <v>3</v>
      </c>
      <c r="AL11" s="11">
        <v>62</v>
      </c>
      <c r="AM11" s="213" t="s">
        <v>40</v>
      </c>
      <c r="AN11" s="207">
        <v>1</v>
      </c>
      <c r="AO11" s="213">
        <v>3</v>
      </c>
      <c r="AP11" s="207">
        <v>3</v>
      </c>
    </row>
    <row r="12" spans="1:42" s="15" customFormat="1" ht="15.75" thickBot="1">
      <c r="A12" s="582"/>
      <c r="B12" s="585"/>
      <c r="C12" s="589"/>
      <c r="D12" s="16" t="s">
        <v>41</v>
      </c>
      <c r="E12" s="19">
        <v>100</v>
      </c>
      <c r="F12" s="20">
        <v>200</v>
      </c>
      <c r="G12" s="19">
        <v>180</v>
      </c>
      <c r="H12" s="20">
        <v>130</v>
      </c>
      <c r="I12" s="249">
        <v>90</v>
      </c>
      <c r="J12" s="250">
        <v>90</v>
      </c>
      <c r="K12" s="19">
        <v>71</v>
      </c>
      <c r="L12" s="20">
        <v>84</v>
      </c>
      <c r="M12" s="19">
        <v>110</v>
      </c>
      <c r="N12" s="20">
        <v>110</v>
      </c>
      <c r="O12" s="19">
        <v>90</v>
      </c>
      <c r="P12" s="20">
        <v>190</v>
      </c>
      <c r="Q12" s="23">
        <v>83</v>
      </c>
      <c r="R12" s="20">
        <v>107</v>
      </c>
      <c r="S12" s="23">
        <v>110</v>
      </c>
      <c r="T12" s="20">
        <v>90</v>
      </c>
      <c r="U12" s="23">
        <v>78</v>
      </c>
      <c r="V12" s="20">
        <v>11</v>
      </c>
      <c r="W12" s="21">
        <v>150</v>
      </c>
      <c r="X12" s="20">
        <v>210</v>
      </c>
      <c r="Y12" s="21">
        <v>350</v>
      </c>
      <c r="Z12" s="22">
        <v>170</v>
      </c>
      <c r="AA12" s="23">
        <v>120</v>
      </c>
      <c r="AB12" s="20">
        <v>150</v>
      </c>
      <c r="AC12" s="21">
        <v>140</v>
      </c>
      <c r="AD12" s="20">
        <v>90</v>
      </c>
      <c r="AE12" s="21">
        <v>90</v>
      </c>
      <c r="AF12" s="22">
        <v>140</v>
      </c>
      <c r="AG12" s="216">
        <v>310</v>
      </c>
      <c r="AH12" s="214">
        <v>350</v>
      </c>
      <c r="AI12" s="217">
        <v>45</v>
      </c>
      <c r="AJ12" s="214">
        <v>54</v>
      </c>
      <c r="AK12" s="21">
        <v>62</v>
      </c>
      <c r="AL12" s="218">
        <v>250</v>
      </c>
      <c r="AM12" s="216">
        <v>13</v>
      </c>
      <c r="AN12" s="214">
        <v>32</v>
      </c>
      <c r="AO12" s="216">
        <v>18</v>
      </c>
      <c r="AP12" s="214">
        <v>6</v>
      </c>
    </row>
    <row r="13" spans="1:42" s="15" customFormat="1">
      <c r="A13" s="582"/>
      <c r="B13" s="585"/>
      <c r="C13" s="590" t="s">
        <v>42</v>
      </c>
      <c r="D13" s="25" t="s">
        <v>39</v>
      </c>
      <c r="E13" s="219" t="s">
        <v>43</v>
      </c>
      <c r="F13" s="220" t="s">
        <v>43</v>
      </c>
      <c r="G13" s="219" t="s">
        <v>43</v>
      </c>
      <c r="H13" s="220" t="s">
        <v>43</v>
      </c>
      <c r="I13" s="219" t="s">
        <v>43</v>
      </c>
      <c r="J13" s="220" t="s">
        <v>43</v>
      </c>
      <c r="K13" s="221" t="s">
        <v>43</v>
      </c>
      <c r="L13" s="222" t="s">
        <v>43</v>
      </c>
      <c r="M13" s="57">
        <v>20</v>
      </c>
      <c r="N13" s="222" t="s">
        <v>43</v>
      </c>
      <c r="O13" s="57">
        <v>20</v>
      </c>
      <c r="P13" s="222" t="s">
        <v>43</v>
      </c>
      <c r="Q13" s="221" t="s">
        <v>43</v>
      </c>
      <c r="R13" s="222" t="s">
        <v>43</v>
      </c>
      <c r="S13" s="221" t="s">
        <v>43</v>
      </c>
      <c r="T13" s="222" t="s">
        <v>43</v>
      </c>
      <c r="U13" s="221" t="s">
        <v>43</v>
      </c>
      <c r="V13" s="27">
        <v>20</v>
      </c>
      <c r="W13" s="221" t="s">
        <v>43</v>
      </c>
      <c r="X13" s="27">
        <v>20</v>
      </c>
      <c r="Y13" s="58">
        <v>20</v>
      </c>
      <c r="Z13" s="28">
        <v>20</v>
      </c>
      <c r="AA13" s="221" t="s">
        <v>43</v>
      </c>
      <c r="AB13" s="33">
        <v>20</v>
      </c>
      <c r="AC13" s="223" t="s">
        <v>43</v>
      </c>
      <c r="AD13" s="27">
        <v>40</v>
      </c>
      <c r="AE13" s="223" t="s">
        <v>43</v>
      </c>
      <c r="AF13" s="224" t="s">
        <v>43</v>
      </c>
      <c r="AG13" s="225" t="s">
        <v>43</v>
      </c>
      <c r="AH13" s="222" t="s">
        <v>43</v>
      </c>
      <c r="AI13" s="221" t="s">
        <v>43</v>
      </c>
      <c r="AJ13" s="222" t="s">
        <v>43</v>
      </c>
      <c r="AK13" s="223" t="s">
        <v>43</v>
      </c>
      <c r="AL13" s="224" t="s">
        <v>43</v>
      </c>
      <c r="AM13" s="225" t="s">
        <v>43</v>
      </c>
      <c r="AN13" s="222" t="s">
        <v>43</v>
      </c>
      <c r="AO13" s="225" t="s">
        <v>43</v>
      </c>
      <c r="AP13" s="222" t="s">
        <v>43</v>
      </c>
    </row>
    <row r="14" spans="1:42" s="15" customFormat="1" ht="15.75" thickBot="1">
      <c r="A14" s="582"/>
      <c r="B14" s="586"/>
      <c r="C14" s="589"/>
      <c r="D14" s="16" t="s">
        <v>41</v>
      </c>
      <c r="E14" s="23">
        <v>140</v>
      </c>
      <c r="F14" s="20">
        <v>80</v>
      </c>
      <c r="G14" s="23">
        <v>160</v>
      </c>
      <c r="H14" s="20">
        <v>20</v>
      </c>
      <c r="I14" s="23">
        <v>100</v>
      </c>
      <c r="J14" s="20">
        <v>60</v>
      </c>
      <c r="K14" s="23">
        <v>80</v>
      </c>
      <c r="L14" s="20">
        <v>500</v>
      </c>
      <c r="M14" s="23">
        <v>40</v>
      </c>
      <c r="N14" s="20">
        <v>65</v>
      </c>
      <c r="O14" s="23">
        <v>180</v>
      </c>
      <c r="P14" s="20">
        <v>40</v>
      </c>
      <c r="Q14" s="23">
        <v>40</v>
      </c>
      <c r="R14" s="20">
        <v>80</v>
      </c>
      <c r="S14" s="23">
        <v>140</v>
      </c>
      <c r="T14" s="20">
        <v>40</v>
      </c>
      <c r="U14" s="23">
        <v>140</v>
      </c>
      <c r="V14" s="20">
        <v>120</v>
      </c>
      <c r="W14" s="21">
        <v>340</v>
      </c>
      <c r="X14" s="20">
        <v>100</v>
      </c>
      <c r="Y14" s="21">
        <v>120</v>
      </c>
      <c r="Z14" s="22">
        <v>220</v>
      </c>
      <c r="AA14" s="23">
        <v>100</v>
      </c>
      <c r="AB14" s="20">
        <v>20</v>
      </c>
      <c r="AC14" s="21">
        <v>120</v>
      </c>
      <c r="AD14" s="20">
        <v>300</v>
      </c>
      <c r="AE14" s="21">
        <v>100</v>
      </c>
      <c r="AF14" s="22" t="s">
        <v>43</v>
      </c>
      <c r="AG14" s="24">
        <v>120</v>
      </c>
      <c r="AH14" s="20">
        <v>60</v>
      </c>
      <c r="AI14" s="23">
        <v>20</v>
      </c>
      <c r="AJ14" s="20">
        <v>20</v>
      </c>
      <c r="AK14" s="21">
        <v>20</v>
      </c>
      <c r="AL14" s="22">
        <v>20</v>
      </c>
      <c r="AM14" s="24">
        <v>40</v>
      </c>
      <c r="AN14" s="20" t="s">
        <v>43</v>
      </c>
      <c r="AO14" s="24">
        <v>60</v>
      </c>
      <c r="AP14" s="214" t="s">
        <v>43</v>
      </c>
    </row>
    <row r="15" spans="1:42" s="15" customFormat="1">
      <c r="A15" s="582"/>
      <c r="B15" s="584">
        <v>43019</v>
      </c>
      <c r="C15" s="587" t="s">
        <v>38</v>
      </c>
      <c r="D15" s="7" t="s">
        <v>39</v>
      </c>
      <c r="E15" s="32">
        <v>6</v>
      </c>
      <c r="F15" s="33">
        <v>10</v>
      </c>
      <c r="G15" s="55">
        <v>5</v>
      </c>
      <c r="H15" s="56">
        <v>6</v>
      </c>
      <c r="I15" s="55">
        <v>8</v>
      </c>
      <c r="J15" s="33">
        <v>7</v>
      </c>
      <c r="K15" s="13">
        <v>5</v>
      </c>
      <c r="L15" s="12">
        <v>9</v>
      </c>
      <c r="M15" s="13">
        <v>7</v>
      </c>
      <c r="N15" s="12">
        <v>1</v>
      </c>
      <c r="O15" s="13">
        <v>3</v>
      </c>
      <c r="P15" s="12">
        <v>8</v>
      </c>
      <c r="Q15" s="13">
        <v>3</v>
      </c>
      <c r="R15" s="12">
        <v>7</v>
      </c>
      <c r="S15" s="13">
        <v>10</v>
      </c>
      <c r="T15" s="12">
        <v>6</v>
      </c>
      <c r="U15" s="13">
        <v>9</v>
      </c>
      <c r="V15" s="12">
        <v>8</v>
      </c>
      <c r="W15" s="10">
        <v>10</v>
      </c>
      <c r="X15" s="12">
        <v>9</v>
      </c>
      <c r="Y15" s="13">
        <v>9</v>
      </c>
      <c r="Z15" s="12">
        <v>8</v>
      </c>
      <c r="AA15" s="13">
        <v>11</v>
      </c>
      <c r="AB15" s="12">
        <v>10</v>
      </c>
      <c r="AC15" s="10">
        <v>8</v>
      </c>
      <c r="AD15" s="12">
        <v>8</v>
      </c>
      <c r="AE15" s="10">
        <v>6</v>
      </c>
      <c r="AF15" s="12">
        <v>3</v>
      </c>
      <c r="AG15" s="10">
        <v>5</v>
      </c>
      <c r="AH15" s="11">
        <v>5</v>
      </c>
      <c r="AI15" s="13" t="s">
        <v>40</v>
      </c>
      <c r="AJ15" s="12" t="s">
        <v>40</v>
      </c>
      <c r="AK15" s="13" t="s">
        <v>40</v>
      </c>
      <c r="AL15" s="12">
        <v>1</v>
      </c>
      <c r="AM15" s="13" t="s">
        <v>40</v>
      </c>
      <c r="AN15" s="12" t="s">
        <v>40</v>
      </c>
      <c r="AO15" s="10">
        <v>1</v>
      </c>
      <c r="AP15" s="207" t="s">
        <v>40</v>
      </c>
    </row>
    <row r="16" spans="1:42" s="15" customFormat="1" ht="15.75" thickBot="1">
      <c r="A16" s="582"/>
      <c r="B16" s="585"/>
      <c r="C16" s="589"/>
      <c r="D16" s="16" t="s">
        <v>41</v>
      </c>
      <c r="E16" s="23">
        <v>160</v>
      </c>
      <c r="F16" s="20">
        <v>60</v>
      </c>
      <c r="G16" s="30">
        <v>56</v>
      </c>
      <c r="H16" s="31">
        <v>64</v>
      </c>
      <c r="I16" s="30">
        <v>50</v>
      </c>
      <c r="J16" s="20">
        <v>27</v>
      </c>
      <c r="K16" s="23">
        <v>46</v>
      </c>
      <c r="L16" s="20">
        <v>47</v>
      </c>
      <c r="M16" s="23">
        <v>34</v>
      </c>
      <c r="N16" s="20">
        <v>63</v>
      </c>
      <c r="O16" s="23">
        <v>44</v>
      </c>
      <c r="P16" s="20">
        <v>40</v>
      </c>
      <c r="Q16" s="23">
        <v>44</v>
      </c>
      <c r="R16" s="20">
        <v>58</v>
      </c>
      <c r="S16" s="23">
        <v>52</v>
      </c>
      <c r="T16" s="20">
        <v>45</v>
      </c>
      <c r="U16" s="23">
        <v>73</v>
      </c>
      <c r="V16" s="20">
        <v>47</v>
      </c>
      <c r="W16" s="21">
        <v>40</v>
      </c>
      <c r="X16" s="20">
        <v>54</v>
      </c>
      <c r="Y16" s="23">
        <v>70</v>
      </c>
      <c r="Z16" s="20">
        <v>100</v>
      </c>
      <c r="AA16" s="23">
        <v>60</v>
      </c>
      <c r="AB16" s="20">
        <v>40</v>
      </c>
      <c r="AC16" s="21">
        <v>70</v>
      </c>
      <c r="AD16" s="20">
        <v>63</v>
      </c>
      <c r="AE16" s="21">
        <v>58</v>
      </c>
      <c r="AF16" s="20">
        <v>51</v>
      </c>
      <c r="AG16" s="21">
        <v>100</v>
      </c>
      <c r="AH16" s="22">
        <v>52</v>
      </c>
      <c r="AI16" s="23">
        <v>24</v>
      </c>
      <c r="AJ16" s="20">
        <v>23</v>
      </c>
      <c r="AK16" s="23">
        <v>45</v>
      </c>
      <c r="AL16" s="20">
        <v>35</v>
      </c>
      <c r="AM16" s="23">
        <v>6</v>
      </c>
      <c r="AN16" s="20">
        <v>5</v>
      </c>
      <c r="AO16" s="21">
        <v>14</v>
      </c>
      <c r="AP16" s="214">
        <v>5</v>
      </c>
    </row>
    <row r="17" spans="1:45" s="15" customFormat="1">
      <c r="A17" s="582"/>
      <c r="B17" s="585"/>
      <c r="C17" s="590" t="s">
        <v>42</v>
      </c>
      <c r="D17" s="25" t="s">
        <v>39</v>
      </c>
      <c r="E17" s="32">
        <v>3</v>
      </c>
      <c r="F17" s="33">
        <v>2</v>
      </c>
      <c r="G17" s="32">
        <v>1</v>
      </c>
      <c r="H17" s="33">
        <v>5</v>
      </c>
      <c r="I17" s="32">
        <v>2</v>
      </c>
      <c r="J17" s="33">
        <v>4</v>
      </c>
      <c r="K17" s="32">
        <v>1</v>
      </c>
      <c r="L17" s="33" t="s">
        <v>40</v>
      </c>
      <c r="M17" s="32">
        <v>1</v>
      </c>
      <c r="N17" s="33">
        <v>1</v>
      </c>
      <c r="O17" s="32">
        <v>3</v>
      </c>
      <c r="P17" s="33">
        <v>4</v>
      </c>
      <c r="Q17" s="32">
        <v>3</v>
      </c>
      <c r="R17" s="33">
        <v>2</v>
      </c>
      <c r="S17" s="32" t="s">
        <v>40</v>
      </c>
      <c r="T17" s="33" t="s">
        <v>40</v>
      </c>
      <c r="U17" s="32">
        <v>4</v>
      </c>
      <c r="V17" s="33">
        <v>3</v>
      </c>
      <c r="W17" s="35">
        <v>2</v>
      </c>
      <c r="X17" s="33">
        <v>4</v>
      </c>
      <c r="Y17" s="32">
        <v>4</v>
      </c>
      <c r="Z17" s="34">
        <v>4</v>
      </c>
      <c r="AA17" s="32">
        <v>2</v>
      </c>
      <c r="AB17" s="33" t="s">
        <v>40</v>
      </c>
      <c r="AC17" s="35">
        <v>1</v>
      </c>
      <c r="AD17" s="33">
        <v>1</v>
      </c>
      <c r="AE17" s="32" t="s">
        <v>40</v>
      </c>
      <c r="AF17" s="34" t="s">
        <v>40</v>
      </c>
      <c r="AG17" s="14" t="s">
        <v>40</v>
      </c>
      <c r="AH17" s="33" t="s">
        <v>40</v>
      </c>
      <c r="AI17" s="32" t="s">
        <v>40</v>
      </c>
      <c r="AJ17" s="33" t="s">
        <v>40</v>
      </c>
      <c r="AK17" s="32" t="s">
        <v>40</v>
      </c>
      <c r="AL17" s="34" t="s">
        <v>40</v>
      </c>
      <c r="AM17" s="14" t="s">
        <v>40</v>
      </c>
      <c r="AN17" s="33" t="s">
        <v>40</v>
      </c>
      <c r="AO17" s="14">
        <v>2</v>
      </c>
      <c r="AP17" s="227">
        <v>1</v>
      </c>
    </row>
    <row r="18" spans="1:45" s="15" customFormat="1" ht="15.75" thickBot="1">
      <c r="A18" s="582"/>
      <c r="B18" s="586"/>
      <c r="C18" s="589"/>
      <c r="D18" s="16" t="s">
        <v>41</v>
      </c>
      <c r="E18" s="39">
        <v>32</v>
      </c>
      <c r="F18" s="36">
        <v>35</v>
      </c>
      <c r="G18" s="39">
        <v>36</v>
      </c>
      <c r="H18" s="36">
        <v>49</v>
      </c>
      <c r="I18" s="39">
        <v>27</v>
      </c>
      <c r="J18" s="36">
        <v>41</v>
      </c>
      <c r="K18" s="39">
        <v>30</v>
      </c>
      <c r="L18" s="36">
        <v>23</v>
      </c>
      <c r="M18" s="39">
        <v>33</v>
      </c>
      <c r="N18" s="36">
        <v>23</v>
      </c>
      <c r="O18" s="39">
        <v>33</v>
      </c>
      <c r="P18" s="36">
        <v>33</v>
      </c>
      <c r="Q18" s="39">
        <v>36</v>
      </c>
      <c r="R18" s="36">
        <v>12</v>
      </c>
      <c r="S18" s="23">
        <v>14</v>
      </c>
      <c r="T18" s="20">
        <v>13</v>
      </c>
      <c r="U18" s="23">
        <v>41</v>
      </c>
      <c r="V18" s="20">
        <v>19</v>
      </c>
      <c r="W18" s="21">
        <v>48</v>
      </c>
      <c r="X18" s="20">
        <v>53</v>
      </c>
      <c r="Y18" s="39">
        <v>140</v>
      </c>
      <c r="Z18" s="22">
        <v>100</v>
      </c>
      <c r="AA18" s="23">
        <v>28</v>
      </c>
      <c r="AB18" s="20">
        <v>20</v>
      </c>
      <c r="AC18" s="21">
        <v>44</v>
      </c>
      <c r="AD18" s="20">
        <v>21</v>
      </c>
      <c r="AE18" s="39">
        <v>11</v>
      </c>
      <c r="AF18" s="22">
        <v>7</v>
      </c>
      <c r="AG18" s="24">
        <v>42</v>
      </c>
      <c r="AH18" s="20">
        <v>8</v>
      </c>
      <c r="AI18" s="23">
        <v>8</v>
      </c>
      <c r="AJ18" s="20" t="s">
        <v>40</v>
      </c>
      <c r="AK18" s="39">
        <v>7</v>
      </c>
      <c r="AL18" s="38">
        <v>14</v>
      </c>
      <c r="AM18" s="48">
        <v>6</v>
      </c>
      <c r="AN18" s="36">
        <v>8</v>
      </c>
      <c r="AO18" s="48">
        <v>14</v>
      </c>
      <c r="AP18" s="231">
        <v>5</v>
      </c>
    </row>
    <row r="19" spans="1:45">
      <c r="A19" s="582"/>
      <c r="B19" s="584">
        <v>43020</v>
      </c>
      <c r="C19" s="587" t="s">
        <v>38</v>
      </c>
      <c r="D19" s="40" t="s">
        <v>39</v>
      </c>
      <c r="E19" s="206">
        <v>1</v>
      </c>
      <c r="F19" s="207">
        <v>3</v>
      </c>
      <c r="G19" s="206">
        <v>6</v>
      </c>
      <c r="H19" s="207">
        <v>3</v>
      </c>
      <c r="I19" s="206">
        <v>7</v>
      </c>
      <c r="J19" s="207">
        <v>7</v>
      </c>
      <c r="K19" s="206">
        <v>1</v>
      </c>
      <c r="L19" s="207">
        <v>4</v>
      </c>
      <c r="M19" s="206">
        <v>2</v>
      </c>
      <c r="N19" s="207">
        <v>2</v>
      </c>
      <c r="O19" s="234">
        <v>3</v>
      </c>
      <c r="P19" s="235">
        <v>3</v>
      </c>
      <c r="Q19" s="234">
        <v>3</v>
      </c>
      <c r="R19" s="207">
        <v>4</v>
      </c>
      <c r="S19" s="206">
        <v>2</v>
      </c>
      <c r="T19" s="207">
        <v>3</v>
      </c>
      <c r="U19" s="206">
        <v>6</v>
      </c>
      <c r="V19" s="207">
        <v>5</v>
      </c>
      <c r="W19" s="211">
        <v>5</v>
      </c>
      <c r="X19" s="207">
        <v>9</v>
      </c>
      <c r="Y19" s="211">
        <v>3</v>
      </c>
      <c r="Z19" s="212">
        <v>9</v>
      </c>
      <c r="AA19" s="206">
        <v>8</v>
      </c>
      <c r="AB19" s="207">
        <v>9</v>
      </c>
      <c r="AC19" s="211">
        <v>3</v>
      </c>
      <c r="AD19" s="207">
        <v>5</v>
      </c>
      <c r="AE19" s="211">
        <v>3</v>
      </c>
      <c r="AF19" s="212" t="s">
        <v>40</v>
      </c>
      <c r="AG19" s="213" t="s">
        <v>40</v>
      </c>
      <c r="AH19" s="207">
        <v>6</v>
      </c>
      <c r="AI19" s="206">
        <v>1</v>
      </c>
      <c r="AJ19" s="212">
        <v>5</v>
      </c>
      <c r="AK19" s="47"/>
      <c r="AL19" s="8" t="s">
        <v>44</v>
      </c>
      <c r="AM19" s="8"/>
      <c r="AN19" s="8"/>
      <c r="AO19" s="8"/>
      <c r="AP19" s="9"/>
      <c r="AQ19" s="15"/>
      <c r="AR19" s="15"/>
      <c r="AS19" s="15"/>
    </row>
    <row r="20" spans="1:45" ht="15.75" thickBot="1">
      <c r="A20" s="582"/>
      <c r="B20" s="585"/>
      <c r="C20" s="589"/>
      <c r="D20" s="41" t="s">
        <v>41</v>
      </c>
      <c r="E20" s="217">
        <v>42</v>
      </c>
      <c r="F20" s="214">
        <v>45</v>
      </c>
      <c r="G20" s="217">
        <v>39</v>
      </c>
      <c r="H20" s="214">
        <v>49</v>
      </c>
      <c r="I20" s="217">
        <v>24</v>
      </c>
      <c r="J20" s="214">
        <v>24</v>
      </c>
      <c r="K20" s="217">
        <v>28</v>
      </c>
      <c r="L20" s="214">
        <v>29</v>
      </c>
      <c r="M20" s="217">
        <v>31</v>
      </c>
      <c r="N20" s="214">
        <v>18</v>
      </c>
      <c r="O20" s="236">
        <v>21</v>
      </c>
      <c r="P20" s="237">
        <v>28</v>
      </c>
      <c r="Q20" s="236">
        <v>18</v>
      </c>
      <c r="R20" s="214">
        <v>17</v>
      </c>
      <c r="S20" s="217">
        <v>20</v>
      </c>
      <c r="T20" s="214">
        <v>21</v>
      </c>
      <c r="U20" s="217">
        <v>34</v>
      </c>
      <c r="V20" s="214">
        <v>30</v>
      </c>
      <c r="W20" s="215">
        <v>49</v>
      </c>
      <c r="X20" s="214">
        <v>26</v>
      </c>
      <c r="Y20" s="21">
        <v>73</v>
      </c>
      <c r="Z20" s="22">
        <v>63</v>
      </c>
      <c r="AA20" s="217">
        <v>41</v>
      </c>
      <c r="AB20" s="214">
        <v>35</v>
      </c>
      <c r="AC20" s="215">
        <v>18</v>
      </c>
      <c r="AD20" s="214">
        <v>26</v>
      </c>
      <c r="AE20" s="215">
        <v>28</v>
      </c>
      <c r="AF20" s="218">
        <v>8</v>
      </c>
      <c r="AG20" s="216">
        <v>14</v>
      </c>
      <c r="AH20" s="214">
        <v>49</v>
      </c>
      <c r="AI20" s="230">
        <v>11</v>
      </c>
      <c r="AJ20" s="232">
        <v>17</v>
      </c>
      <c r="AK20" s="29"/>
      <c r="AL20" s="17"/>
      <c r="AM20" s="17"/>
      <c r="AN20" s="17"/>
      <c r="AO20" s="17"/>
      <c r="AP20" s="18"/>
      <c r="AQ20" s="15"/>
      <c r="AR20" s="15"/>
      <c r="AS20" s="15"/>
    </row>
    <row r="21" spans="1:45">
      <c r="A21" s="582"/>
      <c r="B21" s="585"/>
      <c r="C21" s="590" t="s">
        <v>42</v>
      </c>
      <c r="D21" s="42" t="s">
        <v>39</v>
      </c>
      <c r="E21" s="226">
        <v>2</v>
      </c>
      <c r="F21" s="227">
        <v>2</v>
      </c>
      <c r="G21" s="226" t="s">
        <v>40</v>
      </c>
      <c r="H21" s="227">
        <v>3</v>
      </c>
      <c r="I21" s="226">
        <v>2</v>
      </c>
      <c r="J21" s="227">
        <v>1</v>
      </c>
      <c r="K21" s="226">
        <v>1</v>
      </c>
      <c r="L21" s="227" t="s">
        <v>40</v>
      </c>
      <c r="M21" s="226">
        <v>2</v>
      </c>
      <c r="N21" s="227">
        <v>3</v>
      </c>
      <c r="O21" s="226">
        <v>2</v>
      </c>
      <c r="P21" s="227">
        <v>5</v>
      </c>
      <c r="Q21" s="226">
        <v>5</v>
      </c>
      <c r="R21" s="227">
        <v>2</v>
      </c>
      <c r="S21" s="226">
        <v>2</v>
      </c>
      <c r="T21" s="227" t="s">
        <v>40</v>
      </c>
      <c r="U21" s="226">
        <v>2</v>
      </c>
      <c r="V21" s="227">
        <v>3</v>
      </c>
      <c r="W21" s="228">
        <v>1</v>
      </c>
      <c r="X21" s="227">
        <v>1</v>
      </c>
      <c r="Y21" s="228">
        <v>2</v>
      </c>
      <c r="Z21" s="229">
        <v>6</v>
      </c>
      <c r="AA21" s="226" t="s">
        <v>40</v>
      </c>
      <c r="AB21" s="227">
        <v>5</v>
      </c>
      <c r="AC21" s="228">
        <v>1</v>
      </c>
      <c r="AD21" s="227">
        <v>1</v>
      </c>
      <c r="AE21" s="228">
        <v>1</v>
      </c>
      <c r="AF21" s="229" t="s">
        <v>40</v>
      </c>
      <c r="AG21" s="213">
        <v>2</v>
      </c>
      <c r="AH21" s="229">
        <v>3</v>
      </c>
      <c r="AI21" s="47"/>
      <c r="AJ21" s="8"/>
      <c r="AK21" s="8"/>
      <c r="AL21" s="8" t="s">
        <v>44</v>
      </c>
      <c r="AM21" s="8"/>
      <c r="AN21" s="8"/>
      <c r="AO21" s="8"/>
      <c r="AP21" s="9"/>
      <c r="AQ21" s="15"/>
      <c r="AR21" s="15"/>
      <c r="AS21" s="15"/>
    </row>
    <row r="22" spans="1:45" ht="15.75" thickBot="1">
      <c r="A22" s="582"/>
      <c r="B22" s="586"/>
      <c r="C22" s="589"/>
      <c r="D22" s="41" t="s">
        <v>41</v>
      </c>
      <c r="E22" s="217">
        <v>8</v>
      </c>
      <c r="F22" s="214">
        <v>16</v>
      </c>
      <c r="G22" s="217">
        <v>17</v>
      </c>
      <c r="H22" s="214">
        <v>14</v>
      </c>
      <c r="I22" s="217">
        <v>11</v>
      </c>
      <c r="J22" s="214">
        <v>15</v>
      </c>
      <c r="K22" s="217">
        <v>16</v>
      </c>
      <c r="L22" s="214">
        <v>12</v>
      </c>
      <c r="M22" s="217">
        <v>11</v>
      </c>
      <c r="N22" s="214">
        <v>9</v>
      </c>
      <c r="O22" s="217">
        <v>18</v>
      </c>
      <c r="P22" s="214">
        <v>14</v>
      </c>
      <c r="Q22" s="217">
        <v>12</v>
      </c>
      <c r="R22" s="214">
        <v>10</v>
      </c>
      <c r="S22" s="217">
        <v>7</v>
      </c>
      <c r="T22" s="214">
        <v>12</v>
      </c>
      <c r="U22" s="217">
        <v>22</v>
      </c>
      <c r="V22" s="214">
        <v>23</v>
      </c>
      <c r="W22" s="215">
        <v>38</v>
      </c>
      <c r="X22" s="214">
        <v>21</v>
      </c>
      <c r="Y22" s="215">
        <v>32</v>
      </c>
      <c r="Z22" s="218">
        <v>36</v>
      </c>
      <c r="AA22" s="217">
        <v>16</v>
      </c>
      <c r="AB22" s="214">
        <v>10</v>
      </c>
      <c r="AC22" s="215">
        <v>19</v>
      </c>
      <c r="AD22" s="214">
        <v>11</v>
      </c>
      <c r="AE22" s="215">
        <v>8</v>
      </c>
      <c r="AF22" s="218">
        <v>5</v>
      </c>
      <c r="AG22" s="216">
        <v>24</v>
      </c>
      <c r="AH22" s="218">
        <v>11</v>
      </c>
      <c r="AI22" s="29"/>
      <c r="AJ22" s="17"/>
      <c r="AK22" s="17"/>
      <c r="AL22" s="17"/>
      <c r="AM22" s="17"/>
      <c r="AN22" s="17"/>
      <c r="AO22" s="17"/>
      <c r="AP22" s="18"/>
      <c r="AQ22" s="15"/>
      <c r="AR22" s="15"/>
      <c r="AS22" s="15"/>
    </row>
    <row r="23" spans="1:45">
      <c r="A23" s="582"/>
      <c r="B23" s="584">
        <v>43021</v>
      </c>
      <c r="C23" s="587" t="s">
        <v>45</v>
      </c>
      <c r="D23" s="40" t="s">
        <v>39</v>
      </c>
      <c r="E23" s="206">
        <v>4</v>
      </c>
      <c r="F23" s="207">
        <v>1</v>
      </c>
      <c r="G23" s="206">
        <v>3</v>
      </c>
      <c r="H23" s="207">
        <v>3</v>
      </c>
      <c r="I23" s="206">
        <v>4</v>
      </c>
      <c r="J23" s="207">
        <v>5</v>
      </c>
      <c r="K23" s="206">
        <v>3</v>
      </c>
      <c r="L23" s="207">
        <v>3</v>
      </c>
      <c r="M23" s="206">
        <v>1</v>
      </c>
      <c r="N23" s="207">
        <v>1</v>
      </c>
      <c r="O23" s="206" t="s">
        <v>40</v>
      </c>
      <c r="P23" s="207">
        <v>2</v>
      </c>
      <c r="Q23" s="206">
        <v>4</v>
      </c>
      <c r="R23" s="207" t="s">
        <v>40</v>
      </c>
      <c r="S23" s="206">
        <v>1</v>
      </c>
      <c r="T23" s="207" t="s">
        <v>40</v>
      </c>
      <c r="U23" s="206">
        <v>8</v>
      </c>
      <c r="V23" s="207">
        <v>5</v>
      </c>
      <c r="W23" s="211">
        <v>9</v>
      </c>
      <c r="X23" s="207">
        <v>3</v>
      </c>
      <c r="Y23" s="211">
        <v>6</v>
      </c>
      <c r="Z23" s="212">
        <v>5</v>
      </c>
      <c r="AA23" s="206">
        <v>2</v>
      </c>
      <c r="AB23" s="207">
        <v>6</v>
      </c>
      <c r="AC23" s="211" t="s">
        <v>40</v>
      </c>
      <c r="AD23" s="207">
        <v>4</v>
      </c>
      <c r="AE23" s="211">
        <v>1</v>
      </c>
      <c r="AF23" s="212">
        <v>1</v>
      </c>
      <c r="AG23" s="213">
        <v>3</v>
      </c>
      <c r="AH23" s="207" t="s">
        <v>40</v>
      </c>
      <c r="AI23" s="226">
        <v>8</v>
      </c>
      <c r="AJ23" s="227">
        <v>5</v>
      </c>
      <c r="AK23" s="228">
        <v>6</v>
      </c>
      <c r="AL23" s="229">
        <v>2</v>
      </c>
      <c r="AM23" s="238">
        <v>1</v>
      </c>
      <c r="AN23" s="227" t="s">
        <v>40</v>
      </c>
      <c r="AO23" s="238">
        <v>7</v>
      </c>
      <c r="AP23" s="227">
        <v>10</v>
      </c>
      <c r="AQ23" s="15"/>
      <c r="AR23" s="15"/>
      <c r="AS23" s="15"/>
    </row>
    <row r="24" spans="1:45" ht="15.75" thickBot="1">
      <c r="A24" s="582"/>
      <c r="B24" s="585"/>
      <c r="C24" s="588"/>
      <c r="D24" s="41" t="s">
        <v>41</v>
      </c>
      <c r="E24" s="230">
        <v>9</v>
      </c>
      <c r="F24" s="239">
        <v>9</v>
      </c>
      <c r="G24" s="230">
        <v>7</v>
      </c>
      <c r="H24" s="231">
        <v>9</v>
      </c>
      <c r="I24" s="230">
        <v>7</v>
      </c>
      <c r="J24" s="231">
        <v>13</v>
      </c>
      <c r="K24" s="217">
        <v>5</v>
      </c>
      <c r="L24" s="214">
        <v>8</v>
      </c>
      <c r="M24" s="217">
        <v>13</v>
      </c>
      <c r="N24" s="214">
        <v>10</v>
      </c>
      <c r="O24" s="217">
        <v>11</v>
      </c>
      <c r="P24" s="214">
        <v>6</v>
      </c>
      <c r="Q24" s="217">
        <v>12</v>
      </c>
      <c r="R24" s="214">
        <v>5</v>
      </c>
      <c r="S24" s="217">
        <v>11</v>
      </c>
      <c r="T24" s="214">
        <v>16</v>
      </c>
      <c r="U24" s="217">
        <v>29</v>
      </c>
      <c r="V24" s="214">
        <v>15</v>
      </c>
      <c r="W24" s="215">
        <v>25</v>
      </c>
      <c r="X24" s="214">
        <v>31</v>
      </c>
      <c r="Y24" s="215">
        <v>16</v>
      </c>
      <c r="Z24" s="218">
        <v>24</v>
      </c>
      <c r="AA24" s="217">
        <v>33</v>
      </c>
      <c r="AB24" s="214">
        <v>16</v>
      </c>
      <c r="AC24" s="215">
        <v>14</v>
      </c>
      <c r="AD24" s="214">
        <v>7</v>
      </c>
      <c r="AE24" s="215">
        <v>14</v>
      </c>
      <c r="AF24" s="218">
        <v>3</v>
      </c>
      <c r="AG24" s="216">
        <v>6</v>
      </c>
      <c r="AH24" s="214">
        <v>6</v>
      </c>
      <c r="AI24" s="217">
        <v>19</v>
      </c>
      <c r="AJ24" s="214">
        <v>10</v>
      </c>
      <c r="AK24" s="240">
        <v>18</v>
      </c>
      <c r="AL24" s="232">
        <v>5</v>
      </c>
      <c r="AM24" s="233">
        <v>1</v>
      </c>
      <c r="AN24" s="231">
        <v>1</v>
      </c>
      <c r="AO24" s="233">
        <v>8</v>
      </c>
      <c r="AP24" s="231">
        <v>14</v>
      </c>
      <c r="AQ24" s="15"/>
      <c r="AR24" s="15"/>
      <c r="AS24" s="15"/>
    </row>
    <row r="25" spans="1:45">
      <c r="A25" s="582"/>
      <c r="B25" s="585"/>
      <c r="C25" s="587" t="s">
        <v>46</v>
      </c>
      <c r="D25" s="40" t="s">
        <v>39</v>
      </c>
      <c r="E25" s="206">
        <v>2</v>
      </c>
      <c r="F25" s="207">
        <v>2</v>
      </c>
      <c r="G25" s="206">
        <v>1</v>
      </c>
      <c r="H25" s="207">
        <v>2</v>
      </c>
      <c r="I25" s="206">
        <v>1</v>
      </c>
      <c r="J25" s="207" t="s">
        <v>40</v>
      </c>
      <c r="K25" s="206" t="s">
        <v>40</v>
      </c>
      <c r="L25" s="207">
        <v>1</v>
      </c>
      <c r="M25" s="206">
        <v>1</v>
      </c>
      <c r="N25" s="207">
        <v>1</v>
      </c>
      <c r="O25" s="206">
        <v>1</v>
      </c>
      <c r="P25" s="207">
        <v>4</v>
      </c>
      <c r="Q25" s="206" t="s">
        <v>40</v>
      </c>
      <c r="R25" s="207">
        <v>3</v>
      </c>
      <c r="S25" s="206">
        <v>1</v>
      </c>
      <c r="T25" s="207" t="s">
        <v>40</v>
      </c>
      <c r="U25" s="206">
        <v>2</v>
      </c>
      <c r="V25" s="207">
        <v>1</v>
      </c>
      <c r="W25" s="211">
        <v>3</v>
      </c>
      <c r="X25" s="207">
        <v>4</v>
      </c>
      <c r="Y25" s="211">
        <v>4</v>
      </c>
      <c r="Z25" s="212">
        <v>2</v>
      </c>
      <c r="AA25" s="206">
        <v>1</v>
      </c>
      <c r="AB25" s="207">
        <v>5</v>
      </c>
      <c r="AC25" s="211">
        <v>1</v>
      </c>
      <c r="AD25" s="207">
        <v>13</v>
      </c>
      <c r="AE25" s="211" t="s">
        <v>40</v>
      </c>
      <c r="AF25" s="212" t="s">
        <v>40</v>
      </c>
      <c r="AG25" s="213" t="s">
        <v>40</v>
      </c>
      <c r="AH25" s="207">
        <v>1</v>
      </c>
      <c r="AI25" s="206">
        <v>1</v>
      </c>
      <c r="AJ25" s="212">
        <v>2</v>
      </c>
      <c r="AK25" s="47"/>
      <c r="AL25" s="8"/>
      <c r="AM25" s="8" t="s">
        <v>44</v>
      </c>
      <c r="AN25" s="8"/>
      <c r="AO25" s="8"/>
      <c r="AP25" s="9"/>
      <c r="AQ25" s="15"/>
      <c r="AR25" s="15"/>
      <c r="AS25" s="15"/>
    </row>
    <row r="26" spans="1:45" ht="15.75" thickBot="1">
      <c r="A26" s="583"/>
      <c r="B26" s="586"/>
      <c r="C26" s="589"/>
      <c r="D26" s="41" t="s">
        <v>41</v>
      </c>
      <c r="E26" s="217">
        <v>13</v>
      </c>
      <c r="F26" s="214">
        <v>15</v>
      </c>
      <c r="G26" s="217">
        <v>14</v>
      </c>
      <c r="H26" s="214">
        <v>18</v>
      </c>
      <c r="I26" s="217">
        <v>26</v>
      </c>
      <c r="J26" s="214">
        <v>6</v>
      </c>
      <c r="K26" s="217">
        <v>12</v>
      </c>
      <c r="L26" s="214">
        <v>6</v>
      </c>
      <c r="M26" s="217">
        <v>19</v>
      </c>
      <c r="N26" s="214">
        <v>6</v>
      </c>
      <c r="O26" s="217">
        <v>4</v>
      </c>
      <c r="P26" s="214">
        <v>10</v>
      </c>
      <c r="Q26" s="217">
        <v>4</v>
      </c>
      <c r="R26" s="214">
        <v>9</v>
      </c>
      <c r="S26" s="217">
        <v>10</v>
      </c>
      <c r="T26" s="214">
        <v>15</v>
      </c>
      <c r="U26" s="217">
        <v>11</v>
      </c>
      <c r="V26" s="214">
        <v>20</v>
      </c>
      <c r="W26" s="215">
        <v>25</v>
      </c>
      <c r="X26" s="214">
        <v>20</v>
      </c>
      <c r="Y26" s="217">
        <v>132</v>
      </c>
      <c r="Z26" s="218">
        <v>21</v>
      </c>
      <c r="AA26" s="217">
        <v>13</v>
      </c>
      <c r="AB26" s="214">
        <v>13</v>
      </c>
      <c r="AC26" s="215">
        <v>23</v>
      </c>
      <c r="AD26" s="214">
        <v>88</v>
      </c>
      <c r="AE26" s="217">
        <v>6</v>
      </c>
      <c r="AF26" s="218">
        <v>2</v>
      </c>
      <c r="AG26" s="216">
        <v>12</v>
      </c>
      <c r="AH26" s="214">
        <v>15</v>
      </c>
      <c r="AI26" s="217">
        <v>6</v>
      </c>
      <c r="AJ26" s="218">
        <v>6</v>
      </c>
      <c r="AK26" s="29"/>
      <c r="AL26" s="17"/>
      <c r="AM26" s="17"/>
      <c r="AN26" s="17"/>
      <c r="AO26" s="17"/>
      <c r="AP26" s="18"/>
      <c r="AQ26" s="15"/>
      <c r="AR26" s="15"/>
      <c r="AS26" s="15"/>
    </row>
    <row r="27" spans="1:45" s="15" customFormat="1">
      <c r="A27" s="581" t="s">
        <v>47</v>
      </c>
      <c r="B27" s="584">
        <v>43038</v>
      </c>
      <c r="C27" s="590" t="s">
        <v>38</v>
      </c>
      <c r="D27" s="25" t="s">
        <v>39</v>
      </c>
      <c r="E27" s="47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241"/>
      <c r="AL27" s="241"/>
      <c r="AM27" s="241"/>
      <c r="AN27" s="241"/>
      <c r="AO27" s="241"/>
      <c r="AP27" s="26"/>
    </row>
    <row r="28" spans="1:45" s="15" customFormat="1" ht="15.75" thickBot="1">
      <c r="A28" s="582"/>
      <c r="B28" s="585"/>
      <c r="C28" s="589"/>
      <c r="D28" s="16" t="s">
        <v>41</v>
      </c>
      <c r="E28" s="242"/>
      <c r="F28" s="241"/>
      <c r="G28" s="241"/>
      <c r="H28" s="241"/>
      <c r="I28" s="241"/>
      <c r="J28" s="241"/>
      <c r="K28" s="241"/>
      <c r="L28" s="241" t="s">
        <v>48</v>
      </c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26"/>
    </row>
    <row r="29" spans="1:45" s="15" customFormat="1">
      <c r="A29" s="582"/>
      <c r="B29" s="585"/>
      <c r="C29" s="590" t="s">
        <v>42</v>
      </c>
      <c r="D29" s="25" t="s">
        <v>39</v>
      </c>
      <c r="E29" s="242"/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6"/>
    </row>
    <row r="30" spans="1:45" s="15" customFormat="1" ht="15.75" thickBot="1">
      <c r="A30" s="582"/>
      <c r="B30" s="586"/>
      <c r="C30" s="589"/>
      <c r="D30" s="16" t="s">
        <v>41</v>
      </c>
      <c r="E30" s="29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8"/>
    </row>
    <row r="31" spans="1:45">
      <c r="A31" s="582"/>
      <c r="B31" s="584">
        <v>43039</v>
      </c>
      <c r="C31" s="587" t="s">
        <v>38</v>
      </c>
      <c r="D31" s="40" t="s">
        <v>39</v>
      </c>
      <c r="E31" s="13">
        <v>190</v>
      </c>
      <c r="F31" s="12">
        <v>250</v>
      </c>
      <c r="G31" s="13">
        <v>270</v>
      </c>
      <c r="H31" s="12">
        <v>250</v>
      </c>
      <c r="I31" s="13">
        <v>260</v>
      </c>
      <c r="J31" s="12">
        <v>310</v>
      </c>
      <c r="K31" s="13">
        <v>340</v>
      </c>
      <c r="L31" s="12">
        <v>330</v>
      </c>
      <c r="M31" s="13">
        <v>280</v>
      </c>
      <c r="N31" s="12">
        <v>550</v>
      </c>
      <c r="O31" s="44">
        <v>280</v>
      </c>
      <c r="P31" s="45">
        <v>1700</v>
      </c>
      <c r="Q31" s="44">
        <v>330</v>
      </c>
      <c r="R31" s="12">
        <v>300</v>
      </c>
      <c r="S31" s="13">
        <v>150</v>
      </c>
      <c r="T31" s="12">
        <v>240</v>
      </c>
      <c r="U31" s="13">
        <v>400</v>
      </c>
      <c r="V31" s="12">
        <v>270</v>
      </c>
      <c r="W31" s="10">
        <v>1300</v>
      </c>
      <c r="X31" s="12">
        <v>530</v>
      </c>
      <c r="Y31" s="10">
        <v>1200</v>
      </c>
      <c r="Z31" s="11">
        <v>650</v>
      </c>
      <c r="AA31" s="13">
        <v>250</v>
      </c>
      <c r="AB31" s="12">
        <v>230</v>
      </c>
      <c r="AC31" s="10">
        <v>220</v>
      </c>
      <c r="AD31" s="12">
        <v>280</v>
      </c>
      <c r="AE31" s="10">
        <v>340</v>
      </c>
      <c r="AF31" s="11">
        <v>50</v>
      </c>
      <c r="AG31" s="14">
        <v>2200</v>
      </c>
      <c r="AH31" s="12">
        <v>2300</v>
      </c>
      <c r="AI31" s="13">
        <v>44</v>
      </c>
      <c r="AJ31" s="12">
        <v>37</v>
      </c>
      <c r="AK31" s="10">
        <v>180</v>
      </c>
      <c r="AL31" s="11">
        <v>240</v>
      </c>
      <c r="AM31" s="14">
        <v>340</v>
      </c>
      <c r="AN31" s="12">
        <v>360</v>
      </c>
      <c r="AO31" s="213" t="s">
        <v>49</v>
      </c>
      <c r="AP31" s="207">
        <v>2400</v>
      </c>
      <c r="AQ31" s="15"/>
      <c r="AR31" s="15"/>
      <c r="AS31" s="15"/>
    </row>
    <row r="32" spans="1:45" ht="15.75" thickBot="1">
      <c r="A32" s="582"/>
      <c r="B32" s="585"/>
      <c r="C32" s="589"/>
      <c r="D32" s="41" t="s">
        <v>41</v>
      </c>
      <c r="E32" s="39">
        <v>570</v>
      </c>
      <c r="F32" s="36">
        <v>900</v>
      </c>
      <c r="G32" s="39">
        <v>630</v>
      </c>
      <c r="H32" s="36">
        <v>630</v>
      </c>
      <c r="I32" s="39">
        <v>670</v>
      </c>
      <c r="J32" s="36">
        <v>2200</v>
      </c>
      <c r="K32" s="39">
        <v>570</v>
      </c>
      <c r="L32" s="36">
        <v>1500</v>
      </c>
      <c r="M32" s="39">
        <v>690</v>
      </c>
      <c r="N32" s="36">
        <v>3500</v>
      </c>
      <c r="O32" s="46">
        <v>1400</v>
      </c>
      <c r="P32" s="59">
        <v>7000</v>
      </c>
      <c r="Q32" s="46">
        <v>1800</v>
      </c>
      <c r="R32" s="36">
        <v>2700</v>
      </c>
      <c r="S32" s="39">
        <v>450</v>
      </c>
      <c r="T32" s="36">
        <v>420</v>
      </c>
      <c r="U32" s="39">
        <v>2000</v>
      </c>
      <c r="V32" s="36">
        <v>530</v>
      </c>
      <c r="W32" s="37">
        <v>3100</v>
      </c>
      <c r="X32" s="36">
        <v>570</v>
      </c>
      <c r="Y32" s="37">
        <v>3200</v>
      </c>
      <c r="Z32" s="38">
        <v>2200</v>
      </c>
      <c r="AA32" s="39">
        <v>570</v>
      </c>
      <c r="AB32" s="36">
        <v>310</v>
      </c>
      <c r="AC32" s="37">
        <v>500</v>
      </c>
      <c r="AD32" s="36">
        <v>540</v>
      </c>
      <c r="AE32" s="37">
        <v>2100</v>
      </c>
      <c r="AF32" s="38">
        <v>320</v>
      </c>
      <c r="AG32" s="48">
        <v>19000</v>
      </c>
      <c r="AH32" s="36">
        <v>27000</v>
      </c>
      <c r="AI32" s="39">
        <v>300</v>
      </c>
      <c r="AJ32" s="36">
        <v>560</v>
      </c>
      <c r="AK32" s="37">
        <v>440</v>
      </c>
      <c r="AL32" s="38">
        <v>510</v>
      </c>
      <c r="AM32" s="48">
        <v>300</v>
      </c>
      <c r="AN32" s="36">
        <v>220</v>
      </c>
      <c r="AO32" s="233">
        <v>3400</v>
      </c>
      <c r="AP32" s="231">
        <v>2400</v>
      </c>
      <c r="AQ32" s="15"/>
      <c r="AR32" s="15"/>
      <c r="AS32" s="15"/>
    </row>
    <row r="33" spans="1:45">
      <c r="A33" s="582"/>
      <c r="B33" s="585"/>
      <c r="C33" s="590" t="s">
        <v>42</v>
      </c>
      <c r="D33" s="42" t="s">
        <v>39</v>
      </c>
      <c r="E33" s="13">
        <v>76</v>
      </c>
      <c r="F33" s="12">
        <v>82</v>
      </c>
      <c r="G33" s="13">
        <v>58</v>
      </c>
      <c r="H33" s="12">
        <v>96</v>
      </c>
      <c r="I33" s="13">
        <v>64</v>
      </c>
      <c r="J33" s="12">
        <v>88</v>
      </c>
      <c r="K33" s="13">
        <v>80</v>
      </c>
      <c r="L33" s="12">
        <v>144</v>
      </c>
      <c r="M33" s="13">
        <v>78</v>
      </c>
      <c r="N33" s="11">
        <v>107</v>
      </c>
      <c r="O33" s="47"/>
      <c r="P33" s="8"/>
      <c r="Q33" s="8"/>
      <c r="R33" s="8" t="s">
        <v>44</v>
      </c>
      <c r="S33" s="8"/>
      <c r="T33" s="8"/>
      <c r="U33" s="8"/>
      <c r="V33" s="8"/>
      <c r="W33" s="8"/>
      <c r="X33" s="8"/>
      <c r="Y33" s="8"/>
      <c r="Z33" s="9"/>
      <c r="AA33" s="211">
        <v>40</v>
      </c>
      <c r="AB33" s="212">
        <v>46</v>
      </c>
      <c r="AC33" s="13">
        <v>26</v>
      </c>
      <c r="AD33" s="11">
        <v>28</v>
      </c>
      <c r="AE33" s="47"/>
      <c r="AF33" s="8"/>
      <c r="AG33" s="8"/>
      <c r="AH33" s="8"/>
      <c r="AI33" s="8" t="s">
        <v>44</v>
      </c>
      <c r="AJ33" s="8"/>
      <c r="AK33" s="8"/>
      <c r="AL33" s="8"/>
      <c r="AM33" s="8"/>
      <c r="AN33" s="8"/>
      <c r="AO33" s="8"/>
      <c r="AP33" s="9"/>
      <c r="AQ33" s="15"/>
      <c r="AR33" s="15"/>
      <c r="AS33" s="15"/>
    </row>
    <row r="34" spans="1:45" ht="15.75" thickBot="1">
      <c r="A34" s="582"/>
      <c r="B34" s="586"/>
      <c r="C34" s="589"/>
      <c r="D34" s="41" t="s">
        <v>41</v>
      </c>
      <c r="E34" s="23">
        <v>650</v>
      </c>
      <c r="F34" s="20">
        <v>580</v>
      </c>
      <c r="G34" s="23">
        <v>400</v>
      </c>
      <c r="H34" s="20">
        <v>450</v>
      </c>
      <c r="I34" s="23">
        <v>410</v>
      </c>
      <c r="J34" s="20">
        <v>360</v>
      </c>
      <c r="K34" s="23">
        <v>390</v>
      </c>
      <c r="L34" s="20">
        <v>600</v>
      </c>
      <c r="M34" s="23">
        <v>280</v>
      </c>
      <c r="N34" s="22">
        <v>400</v>
      </c>
      <c r="O34" s="29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8"/>
      <c r="AA34" s="215">
        <v>290</v>
      </c>
      <c r="AB34" s="218">
        <v>360</v>
      </c>
      <c r="AC34" s="23">
        <v>280</v>
      </c>
      <c r="AD34" s="22">
        <v>240</v>
      </c>
      <c r="AE34" s="29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8"/>
      <c r="AQ34" s="15"/>
      <c r="AR34" s="15"/>
      <c r="AS34" s="15"/>
    </row>
    <row r="35" spans="1:45">
      <c r="A35" s="582"/>
      <c r="B35" s="584">
        <v>43040</v>
      </c>
      <c r="C35" s="587" t="s">
        <v>45</v>
      </c>
      <c r="D35" s="243" t="s">
        <v>39</v>
      </c>
      <c r="E35" s="32">
        <v>60</v>
      </c>
      <c r="F35" s="33">
        <v>60</v>
      </c>
      <c r="G35" s="32">
        <v>100</v>
      </c>
      <c r="H35" s="33">
        <v>70</v>
      </c>
      <c r="I35" s="32">
        <v>90</v>
      </c>
      <c r="J35" s="33">
        <v>120</v>
      </c>
      <c r="K35" s="32">
        <v>58</v>
      </c>
      <c r="L35" s="33">
        <v>42</v>
      </c>
      <c r="M35" s="32">
        <v>70</v>
      </c>
      <c r="N35" s="33">
        <v>25</v>
      </c>
      <c r="O35" s="32">
        <v>40</v>
      </c>
      <c r="P35" s="33">
        <v>34</v>
      </c>
      <c r="Q35" s="32">
        <v>49</v>
      </c>
      <c r="R35" s="33">
        <v>30</v>
      </c>
      <c r="S35" s="32">
        <v>46</v>
      </c>
      <c r="T35" s="33">
        <v>10</v>
      </c>
      <c r="U35" s="32">
        <v>130</v>
      </c>
      <c r="V35" s="33">
        <v>48</v>
      </c>
      <c r="W35" s="35">
        <v>320</v>
      </c>
      <c r="X35" s="33">
        <v>170</v>
      </c>
      <c r="Y35" s="35">
        <v>470</v>
      </c>
      <c r="Z35" s="34">
        <v>210</v>
      </c>
      <c r="AA35" s="32">
        <v>46</v>
      </c>
      <c r="AB35" s="33">
        <v>33</v>
      </c>
      <c r="AC35" s="35">
        <v>53</v>
      </c>
      <c r="AD35" s="33">
        <v>51</v>
      </c>
      <c r="AE35" s="35">
        <v>44</v>
      </c>
      <c r="AF35" s="34">
        <v>5</v>
      </c>
      <c r="AG35" s="43">
        <v>100</v>
      </c>
      <c r="AH35" s="33">
        <v>32</v>
      </c>
      <c r="AI35" s="32">
        <v>4</v>
      </c>
      <c r="AJ35" s="33">
        <v>4</v>
      </c>
      <c r="AK35" s="35">
        <v>29</v>
      </c>
      <c r="AL35" s="34">
        <v>28</v>
      </c>
      <c r="AM35" s="43">
        <v>20</v>
      </c>
      <c r="AN35" s="33">
        <v>6</v>
      </c>
      <c r="AO35" s="43">
        <v>920</v>
      </c>
      <c r="AP35" s="33">
        <v>200</v>
      </c>
      <c r="AQ35" s="15"/>
      <c r="AR35" s="15"/>
      <c r="AS35" s="15"/>
    </row>
    <row r="36" spans="1:45" ht="15.75" thickBot="1">
      <c r="A36" s="582"/>
      <c r="B36" s="585"/>
      <c r="C36" s="588"/>
      <c r="D36" s="244" t="s">
        <v>41</v>
      </c>
      <c r="E36" s="23">
        <v>200</v>
      </c>
      <c r="F36" s="20">
        <v>400</v>
      </c>
      <c r="G36" s="23">
        <v>250</v>
      </c>
      <c r="H36" s="20">
        <v>250</v>
      </c>
      <c r="I36" s="23">
        <v>260</v>
      </c>
      <c r="J36" s="20">
        <v>210</v>
      </c>
      <c r="K36" s="23">
        <v>140</v>
      </c>
      <c r="L36" s="20">
        <v>130</v>
      </c>
      <c r="M36" s="23">
        <v>200</v>
      </c>
      <c r="N36" s="20">
        <v>110</v>
      </c>
      <c r="O36" s="23">
        <v>250</v>
      </c>
      <c r="P36" s="20">
        <v>180</v>
      </c>
      <c r="Q36" s="23">
        <v>250</v>
      </c>
      <c r="R36" s="20">
        <v>190</v>
      </c>
      <c r="S36" s="23">
        <v>150</v>
      </c>
      <c r="T36" s="20">
        <v>110</v>
      </c>
      <c r="U36" s="23">
        <v>140</v>
      </c>
      <c r="V36" s="20">
        <v>51</v>
      </c>
      <c r="W36" s="21">
        <v>420</v>
      </c>
      <c r="X36" s="20">
        <v>280</v>
      </c>
      <c r="Y36" s="21">
        <v>2200</v>
      </c>
      <c r="Z36" s="22">
        <v>460</v>
      </c>
      <c r="AA36" s="23">
        <v>140</v>
      </c>
      <c r="AB36" s="20">
        <v>130</v>
      </c>
      <c r="AC36" s="21">
        <v>210</v>
      </c>
      <c r="AD36" s="20">
        <v>210</v>
      </c>
      <c r="AE36" s="21">
        <v>220</v>
      </c>
      <c r="AF36" s="22">
        <v>40</v>
      </c>
      <c r="AG36" s="24">
        <v>170</v>
      </c>
      <c r="AH36" s="20">
        <v>150</v>
      </c>
      <c r="AI36" s="23">
        <v>62</v>
      </c>
      <c r="AJ36" s="20">
        <v>56</v>
      </c>
      <c r="AK36" s="21">
        <v>100</v>
      </c>
      <c r="AL36" s="22">
        <v>120</v>
      </c>
      <c r="AM36" s="24">
        <v>110</v>
      </c>
      <c r="AN36" s="20">
        <v>55</v>
      </c>
      <c r="AO36" s="24">
        <v>640</v>
      </c>
      <c r="AP36" s="20">
        <v>190</v>
      </c>
      <c r="AQ36" s="15"/>
      <c r="AR36" s="15"/>
      <c r="AS36" s="15"/>
    </row>
    <row r="37" spans="1:45">
      <c r="A37" s="582"/>
      <c r="B37" s="585"/>
      <c r="C37" s="587" t="s">
        <v>46</v>
      </c>
      <c r="D37" s="245" t="s">
        <v>39</v>
      </c>
      <c r="E37" s="32">
        <v>24</v>
      </c>
      <c r="F37" s="33">
        <v>44</v>
      </c>
      <c r="G37" s="32">
        <v>28</v>
      </c>
      <c r="H37" s="33">
        <v>28</v>
      </c>
      <c r="I37" s="32">
        <v>32</v>
      </c>
      <c r="J37" s="33">
        <v>22</v>
      </c>
      <c r="K37" s="32">
        <v>14</v>
      </c>
      <c r="L37" s="33">
        <v>40</v>
      </c>
      <c r="M37" s="32">
        <v>30</v>
      </c>
      <c r="N37" s="33">
        <v>42</v>
      </c>
      <c r="O37" s="32">
        <v>8</v>
      </c>
      <c r="P37" s="33">
        <v>28</v>
      </c>
      <c r="Q37" s="32">
        <v>6</v>
      </c>
      <c r="R37" s="33">
        <v>22</v>
      </c>
      <c r="S37" s="32">
        <v>26</v>
      </c>
      <c r="T37" s="33">
        <v>18</v>
      </c>
      <c r="U37" s="32">
        <v>26</v>
      </c>
      <c r="V37" s="33">
        <v>20</v>
      </c>
      <c r="W37" s="35">
        <v>56</v>
      </c>
      <c r="X37" s="33">
        <v>48</v>
      </c>
      <c r="Y37" s="35">
        <v>92</v>
      </c>
      <c r="Z37" s="34">
        <v>95</v>
      </c>
      <c r="AA37" s="32">
        <v>16</v>
      </c>
      <c r="AB37" s="33">
        <v>14</v>
      </c>
      <c r="AC37" s="35">
        <v>2</v>
      </c>
      <c r="AD37" s="33">
        <v>10</v>
      </c>
      <c r="AE37" s="35">
        <v>30</v>
      </c>
      <c r="AF37" s="34">
        <v>16</v>
      </c>
      <c r="AG37" s="14">
        <v>4</v>
      </c>
      <c r="AH37" s="33">
        <v>2</v>
      </c>
      <c r="AI37" s="32">
        <v>2</v>
      </c>
      <c r="AJ37" s="33">
        <v>2</v>
      </c>
      <c r="AK37" s="35">
        <v>2</v>
      </c>
      <c r="AL37" s="34">
        <v>4</v>
      </c>
      <c r="AM37" s="14" t="s">
        <v>50</v>
      </c>
      <c r="AN37" s="33">
        <v>6</v>
      </c>
      <c r="AO37" s="14">
        <v>340</v>
      </c>
      <c r="AP37" s="33">
        <v>180</v>
      </c>
      <c r="AQ37" s="15"/>
      <c r="AR37" s="15"/>
      <c r="AS37" s="15"/>
    </row>
    <row r="38" spans="1:45" ht="15.75" thickBot="1">
      <c r="A38" s="582"/>
      <c r="B38" s="586"/>
      <c r="C38" s="589"/>
      <c r="D38" s="244" t="s">
        <v>41</v>
      </c>
      <c r="E38" s="39">
        <v>450</v>
      </c>
      <c r="F38" s="36">
        <v>620</v>
      </c>
      <c r="G38" s="39">
        <v>760</v>
      </c>
      <c r="H38" s="36">
        <v>1060</v>
      </c>
      <c r="I38" s="39">
        <v>380</v>
      </c>
      <c r="J38" s="36">
        <v>890</v>
      </c>
      <c r="K38" s="39">
        <v>170</v>
      </c>
      <c r="L38" s="36">
        <v>120</v>
      </c>
      <c r="M38" s="39">
        <v>70</v>
      </c>
      <c r="N38" s="36">
        <v>216</v>
      </c>
      <c r="O38" s="39">
        <v>152</v>
      </c>
      <c r="P38" s="36">
        <v>192</v>
      </c>
      <c r="Q38" s="39">
        <v>192</v>
      </c>
      <c r="R38" s="36">
        <v>200</v>
      </c>
      <c r="S38" s="39">
        <v>340</v>
      </c>
      <c r="T38" s="36">
        <v>211</v>
      </c>
      <c r="U38" s="39">
        <v>148</v>
      </c>
      <c r="V38" s="36">
        <v>132</v>
      </c>
      <c r="W38" s="37">
        <v>290</v>
      </c>
      <c r="X38" s="36">
        <v>220</v>
      </c>
      <c r="Y38" s="252"/>
      <c r="Z38" s="38">
        <v>300</v>
      </c>
      <c r="AA38" s="39">
        <v>240</v>
      </c>
      <c r="AB38" s="36">
        <v>124</v>
      </c>
      <c r="AC38" s="37">
        <v>152</v>
      </c>
      <c r="AD38" s="36">
        <v>84</v>
      </c>
      <c r="AE38" s="39">
        <v>220</v>
      </c>
      <c r="AF38" s="38">
        <v>72</v>
      </c>
      <c r="AG38" s="48">
        <v>110</v>
      </c>
      <c r="AH38" s="36">
        <v>180</v>
      </c>
      <c r="AI38" s="39">
        <v>76</v>
      </c>
      <c r="AJ38" s="36">
        <v>64</v>
      </c>
      <c r="AK38" s="39">
        <v>68</v>
      </c>
      <c r="AL38" s="38">
        <v>70</v>
      </c>
      <c r="AM38" s="48">
        <v>60</v>
      </c>
      <c r="AN38" s="36">
        <v>62</v>
      </c>
      <c r="AO38" s="48">
        <v>390</v>
      </c>
      <c r="AP38" s="36">
        <v>360</v>
      </c>
      <c r="AQ38" s="15"/>
      <c r="AR38" s="15"/>
      <c r="AS38" s="15"/>
    </row>
    <row r="39" spans="1:45">
      <c r="A39" s="582"/>
      <c r="B39" s="584">
        <v>43041</v>
      </c>
      <c r="C39" s="590" t="s">
        <v>45</v>
      </c>
      <c r="D39" s="42" t="s">
        <v>39</v>
      </c>
      <c r="E39" s="13">
        <v>19</v>
      </c>
      <c r="F39" s="12">
        <v>29</v>
      </c>
      <c r="G39" s="13">
        <v>30</v>
      </c>
      <c r="H39" s="12">
        <v>20</v>
      </c>
      <c r="I39" s="13">
        <v>22</v>
      </c>
      <c r="J39" s="12">
        <v>24</v>
      </c>
      <c r="K39" s="13">
        <v>21</v>
      </c>
      <c r="L39" s="12">
        <v>15</v>
      </c>
      <c r="M39" s="13">
        <v>26</v>
      </c>
      <c r="N39" s="12">
        <v>11</v>
      </c>
      <c r="O39" s="13">
        <v>23</v>
      </c>
      <c r="P39" s="12">
        <v>17</v>
      </c>
      <c r="Q39" s="13">
        <v>26</v>
      </c>
      <c r="R39" s="12">
        <v>13</v>
      </c>
      <c r="S39" s="13">
        <v>23</v>
      </c>
      <c r="T39" s="12">
        <v>8</v>
      </c>
      <c r="U39" s="13">
        <v>42</v>
      </c>
      <c r="V39" s="12">
        <v>19</v>
      </c>
      <c r="W39" s="10">
        <v>75</v>
      </c>
      <c r="X39" s="12" t="s">
        <v>40</v>
      </c>
      <c r="Y39" s="13">
        <v>90</v>
      </c>
      <c r="Z39" s="12">
        <v>100</v>
      </c>
      <c r="AA39" s="13">
        <v>26</v>
      </c>
      <c r="AB39" s="11">
        <v>30</v>
      </c>
      <c r="AC39" s="47"/>
      <c r="AD39" s="8"/>
      <c r="AE39" s="8"/>
      <c r="AF39" s="8"/>
      <c r="AG39" s="8" t="s">
        <v>44</v>
      </c>
      <c r="AH39" s="8"/>
      <c r="AI39" s="8"/>
      <c r="AJ39" s="8"/>
      <c r="AK39" s="8"/>
      <c r="AL39" s="8"/>
      <c r="AM39" s="8"/>
      <c r="AN39" s="8"/>
      <c r="AO39" s="8"/>
      <c r="AP39" s="9"/>
      <c r="AQ39" s="15"/>
      <c r="AR39" s="15"/>
      <c r="AS39" s="15"/>
    </row>
    <row r="40" spans="1:45" ht="15.75" thickBot="1">
      <c r="A40" s="582"/>
      <c r="B40" s="585"/>
      <c r="C40" s="588"/>
      <c r="D40" s="41" t="s">
        <v>41</v>
      </c>
      <c r="E40" s="23">
        <v>60</v>
      </c>
      <c r="F40" s="20">
        <v>60</v>
      </c>
      <c r="G40" s="23">
        <v>70</v>
      </c>
      <c r="H40" s="20">
        <v>60</v>
      </c>
      <c r="I40" s="23">
        <v>100</v>
      </c>
      <c r="J40" s="20">
        <v>50</v>
      </c>
      <c r="K40" s="23">
        <v>160</v>
      </c>
      <c r="L40" s="20">
        <v>60</v>
      </c>
      <c r="M40" s="23">
        <v>80</v>
      </c>
      <c r="N40" s="20">
        <v>36</v>
      </c>
      <c r="O40" s="23">
        <v>120</v>
      </c>
      <c r="P40" s="20">
        <v>47</v>
      </c>
      <c r="Q40" s="23">
        <v>70</v>
      </c>
      <c r="R40" s="20">
        <v>10</v>
      </c>
      <c r="S40" s="23">
        <v>130</v>
      </c>
      <c r="T40" s="20">
        <v>25</v>
      </c>
      <c r="U40" s="23">
        <v>60</v>
      </c>
      <c r="V40" s="20">
        <v>41</v>
      </c>
      <c r="W40" s="21">
        <v>160</v>
      </c>
      <c r="X40" s="20" t="s">
        <v>40</v>
      </c>
      <c r="Y40" s="23">
        <v>180</v>
      </c>
      <c r="Z40" s="20">
        <v>20</v>
      </c>
      <c r="AA40" s="23">
        <v>100</v>
      </c>
      <c r="AB40" s="22">
        <v>51</v>
      </c>
      <c r="AC40" s="29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8"/>
      <c r="AQ40" s="15"/>
      <c r="AR40" s="15"/>
      <c r="AS40" s="15"/>
    </row>
    <row r="41" spans="1:45">
      <c r="A41" s="582"/>
      <c r="B41" s="585"/>
      <c r="C41" s="587" t="s">
        <v>46</v>
      </c>
      <c r="D41" s="40" t="s">
        <v>39</v>
      </c>
      <c r="E41" s="13">
        <v>11</v>
      </c>
      <c r="F41" s="12">
        <v>11</v>
      </c>
      <c r="G41" s="13">
        <v>13</v>
      </c>
      <c r="H41" s="12">
        <v>9</v>
      </c>
      <c r="I41" s="13">
        <v>5</v>
      </c>
      <c r="J41" s="12">
        <v>11</v>
      </c>
      <c r="K41" s="32">
        <v>5</v>
      </c>
      <c r="L41" s="33">
        <v>13</v>
      </c>
      <c r="M41" s="32">
        <v>7</v>
      </c>
      <c r="N41" s="33">
        <v>8</v>
      </c>
      <c r="O41" s="32">
        <v>3</v>
      </c>
      <c r="P41" s="33">
        <v>21</v>
      </c>
      <c r="Q41" s="32">
        <v>4</v>
      </c>
      <c r="R41" s="33">
        <v>17</v>
      </c>
      <c r="S41" s="32">
        <v>8</v>
      </c>
      <c r="T41" s="33">
        <v>19</v>
      </c>
      <c r="U41" s="32">
        <v>11</v>
      </c>
      <c r="V41" s="33">
        <v>21</v>
      </c>
      <c r="W41" s="35">
        <v>40</v>
      </c>
      <c r="X41" s="33">
        <v>30</v>
      </c>
      <c r="Y41" s="35">
        <v>35</v>
      </c>
      <c r="Z41" s="34">
        <v>43</v>
      </c>
      <c r="AA41" s="32">
        <v>10</v>
      </c>
      <c r="AB41" s="33">
        <v>18</v>
      </c>
      <c r="AC41" s="35">
        <v>5</v>
      </c>
      <c r="AD41" s="33">
        <v>14</v>
      </c>
      <c r="AE41" s="35">
        <v>3</v>
      </c>
      <c r="AF41" s="34">
        <v>2</v>
      </c>
      <c r="AG41" s="43">
        <v>4</v>
      </c>
      <c r="AH41" s="33">
        <v>4</v>
      </c>
      <c r="AI41" s="32">
        <v>1</v>
      </c>
      <c r="AJ41" s="33">
        <v>1</v>
      </c>
      <c r="AK41" s="35">
        <v>3</v>
      </c>
      <c r="AL41" s="34">
        <v>1</v>
      </c>
      <c r="AM41" s="43">
        <v>1</v>
      </c>
      <c r="AN41" s="33" t="s">
        <v>40</v>
      </c>
      <c r="AO41" s="43">
        <v>21</v>
      </c>
      <c r="AP41" s="33">
        <v>20</v>
      </c>
      <c r="AQ41" s="15"/>
      <c r="AR41" s="15"/>
      <c r="AS41" s="15"/>
    </row>
    <row r="42" spans="1:45" ht="15.75" thickBot="1">
      <c r="A42" s="583"/>
      <c r="B42" s="586"/>
      <c r="C42" s="589"/>
      <c r="D42" s="41" t="s">
        <v>41</v>
      </c>
      <c r="E42" s="23">
        <v>170</v>
      </c>
      <c r="F42" s="20">
        <v>200</v>
      </c>
      <c r="G42" s="23">
        <v>104</v>
      </c>
      <c r="H42" s="20">
        <v>290</v>
      </c>
      <c r="I42" s="23">
        <v>78</v>
      </c>
      <c r="J42" s="20">
        <v>280</v>
      </c>
      <c r="K42" s="23">
        <v>90</v>
      </c>
      <c r="L42" s="20">
        <v>100</v>
      </c>
      <c r="M42" s="23">
        <v>86</v>
      </c>
      <c r="N42" s="20">
        <v>24</v>
      </c>
      <c r="O42" s="23">
        <v>70</v>
      </c>
      <c r="P42" s="20">
        <v>72</v>
      </c>
      <c r="Q42" s="23">
        <v>50</v>
      </c>
      <c r="R42" s="20">
        <v>64</v>
      </c>
      <c r="S42" s="23">
        <v>68</v>
      </c>
      <c r="T42" s="20">
        <v>44</v>
      </c>
      <c r="U42" s="23">
        <v>54</v>
      </c>
      <c r="V42" s="20">
        <v>60</v>
      </c>
      <c r="W42" s="21">
        <v>72</v>
      </c>
      <c r="X42" s="20">
        <v>66</v>
      </c>
      <c r="Y42" s="23">
        <v>78</v>
      </c>
      <c r="Z42" s="22">
        <v>92</v>
      </c>
      <c r="AA42" s="23">
        <v>74</v>
      </c>
      <c r="AB42" s="20">
        <v>108</v>
      </c>
      <c r="AC42" s="21">
        <v>102</v>
      </c>
      <c r="AD42" s="20">
        <v>32</v>
      </c>
      <c r="AE42" s="23">
        <v>48</v>
      </c>
      <c r="AF42" s="22">
        <v>24</v>
      </c>
      <c r="AG42" s="24">
        <v>46</v>
      </c>
      <c r="AH42" s="20">
        <v>36</v>
      </c>
      <c r="AI42" s="23">
        <v>25</v>
      </c>
      <c r="AJ42" s="20">
        <v>30</v>
      </c>
      <c r="AK42" s="39">
        <v>44</v>
      </c>
      <c r="AL42" s="38">
        <v>44</v>
      </c>
      <c r="AM42" s="48">
        <v>40</v>
      </c>
      <c r="AN42" s="36">
        <v>38</v>
      </c>
      <c r="AO42" s="48">
        <v>116</v>
      </c>
      <c r="AP42" s="36">
        <v>160</v>
      </c>
      <c r="AQ42" s="15"/>
      <c r="AR42" s="15"/>
      <c r="AS42" s="15"/>
    </row>
    <row r="43" spans="1:45" s="15" customFormat="1">
      <c r="A43" s="581" t="s">
        <v>51</v>
      </c>
      <c r="B43" s="584">
        <v>43075</v>
      </c>
      <c r="C43" s="590" t="s">
        <v>38</v>
      </c>
      <c r="D43" s="25" t="s">
        <v>39</v>
      </c>
      <c r="E43" s="32">
        <v>110</v>
      </c>
      <c r="F43" s="33">
        <v>150</v>
      </c>
      <c r="G43" s="55">
        <v>104</v>
      </c>
      <c r="H43" s="56">
        <v>120</v>
      </c>
      <c r="I43" s="55">
        <v>80</v>
      </c>
      <c r="J43" s="33">
        <v>110</v>
      </c>
      <c r="K43" s="32">
        <v>70</v>
      </c>
      <c r="L43" s="33">
        <v>82</v>
      </c>
      <c r="M43" s="32">
        <v>66</v>
      </c>
      <c r="N43" s="33">
        <v>210</v>
      </c>
      <c r="O43" s="32">
        <v>60</v>
      </c>
      <c r="P43" s="33">
        <v>74</v>
      </c>
      <c r="Q43" s="32">
        <v>100</v>
      </c>
      <c r="R43" s="33">
        <v>750</v>
      </c>
      <c r="S43" s="32">
        <v>22</v>
      </c>
      <c r="T43" s="33">
        <v>68</v>
      </c>
      <c r="U43" s="32">
        <v>66</v>
      </c>
      <c r="V43" s="33">
        <v>76</v>
      </c>
      <c r="W43" s="35">
        <v>72</v>
      </c>
      <c r="X43" s="33">
        <v>42</v>
      </c>
      <c r="Y43" s="35">
        <v>52</v>
      </c>
      <c r="Z43" s="34">
        <v>80</v>
      </c>
      <c r="AA43" s="32">
        <v>38</v>
      </c>
      <c r="AB43" s="33">
        <v>24</v>
      </c>
      <c r="AC43" s="35">
        <v>120</v>
      </c>
      <c r="AD43" s="33">
        <v>180</v>
      </c>
      <c r="AE43" s="35">
        <v>66</v>
      </c>
      <c r="AF43" s="34">
        <v>210</v>
      </c>
      <c r="AG43" s="43">
        <v>128</v>
      </c>
      <c r="AH43" s="33">
        <v>200</v>
      </c>
      <c r="AI43" s="32">
        <v>14</v>
      </c>
      <c r="AJ43" s="34">
        <v>110</v>
      </c>
      <c r="AK43" s="47"/>
      <c r="AL43" s="8"/>
      <c r="AM43" s="8" t="s">
        <v>44</v>
      </c>
      <c r="AN43" s="8"/>
      <c r="AO43" s="8"/>
      <c r="AP43" s="9"/>
    </row>
    <row r="44" spans="1:45" s="15" customFormat="1" ht="15.75" thickBot="1">
      <c r="A44" s="582"/>
      <c r="B44" s="585"/>
      <c r="C44" s="589"/>
      <c r="D44" s="16" t="s">
        <v>41</v>
      </c>
      <c r="E44" s="23">
        <v>220</v>
      </c>
      <c r="F44" s="20">
        <v>370</v>
      </c>
      <c r="G44" s="30">
        <v>270</v>
      </c>
      <c r="H44" s="31">
        <v>240</v>
      </c>
      <c r="I44" s="30">
        <v>260</v>
      </c>
      <c r="J44" s="20">
        <v>200</v>
      </c>
      <c r="K44" s="23">
        <v>310</v>
      </c>
      <c r="L44" s="20">
        <v>230</v>
      </c>
      <c r="M44" s="23">
        <v>160</v>
      </c>
      <c r="N44" s="20">
        <v>320</v>
      </c>
      <c r="O44" s="23">
        <v>260</v>
      </c>
      <c r="P44" s="20">
        <v>150</v>
      </c>
      <c r="Q44" s="23">
        <v>320</v>
      </c>
      <c r="R44" s="20">
        <v>1500</v>
      </c>
      <c r="S44" s="23">
        <v>210</v>
      </c>
      <c r="T44" s="20">
        <v>180</v>
      </c>
      <c r="U44" s="23">
        <v>100</v>
      </c>
      <c r="V44" s="20">
        <v>220</v>
      </c>
      <c r="W44" s="21">
        <v>110</v>
      </c>
      <c r="X44" s="20">
        <v>120</v>
      </c>
      <c r="Y44" s="21">
        <v>140</v>
      </c>
      <c r="Z44" s="22">
        <v>240</v>
      </c>
      <c r="AA44" s="23">
        <v>130</v>
      </c>
      <c r="AB44" s="20">
        <v>50</v>
      </c>
      <c r="AC44" s="21">
        <v>320</v>
      </c>
      <c r="AD44" s="20">
        <v>350</v>
      </c>
      <c r="AE44" s="21">
        <v>180</v>
      </c>
      <c r="AF44" s="22">
        <v>50</v>
      </c>
      <c r="AG44" s="24">
        <v>320</v>
      </c>
      <c r="AH44" s="20">
        <v>420</v>
      </c>
      <c r="AI44" s="23">
        <v>10</v>
      </c>
      <c r="AJ44" s="22">
        <v>50</v>
      </c>
      <c r="AK44" s="29"/>
      <c r="AL44" s="17"/>
      <c r="AM44" s="17"/>
      <c r="AN44" s="17"/>
      <c r="AO44" s="17"/>
      <c r="AP44" s="18"/>
    </row>
    <row r="45" spans="1:45" s="15" customFormat="1">
      <c r="A45" s="582"/>
      <c r="B45" s="585"/>
      <c r="C45" s="590" t="s">
        <v>42</v>
      </c>
      <c r="D45" s="25" t="s">
        <v>39</v>
      </c>
      <c r="E45" s="47"/>
      <c r="F45" s="8"/>
      <c r="G45" s="8"/>
      <c r="H45" s="8"/>
      <c r="I45" s="8"/>
      <c r="J45" s="8"/>
      <c r="K45" s="8"/>
      <c r="L45" s="8" t="s">
        <v>52</v>
      </c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241"/>
      <c r="AL45" s="241"/>
      <c r="AM45" s="241"/>
      <c r="AN45" s="241"/>
      <c r="AO45" s="241"/>
      <c r="AP45" s="26"/>
    </row>
    <row r="46" spans="1:45" s="15" customFormat="1" ht="15.75" thickBot="1">
      <c r="A46" s="582"/>
      <c r="B46" s="586"/>
      <c r="C46" s="589"/>
      <c r="D46" s="16" t="s">
        <v>41</v>
      </c>
      <c r="E46" s="29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241"/>
      <c r="AJ46" s="241"/>
      <c r="AK46" s="241"/>
      <c r="AL46" s="241"/>
      <c r="AM46" s="241"/>
      <c r="AN46" s="241"/>
      <c r="AO46" s="241"/>
      <c r="AP46" s="26"/>
    </row>
    <row r="47" spans="1:45">
      <c r="A47" s="582"/>
      <c r="B47" s="584">
        <v>43076</v>
      </c>
      <c r="C47" s="587" t="s">
        <v>38</v>
      </c>
      <c r="D47" s="40" t="s">
        <v>39</v>
      </c>
      <c r="E47" s="13">
        <v>30</v>
      </c>
      <c r="F47" s="12">
        <v>26</v>
      </c>
      <c r="G47" s="13">
        <v>14</v>
      </c>
      <c r="H47" s="12">
        <v>24</v>
      </c>
      <c r="I47" s="13">
        <v>4</v>
      </c>
      <c r="J47" s="12">
        <v>16</v>
      </c>
      <c r="K47" s="13">
        <v>14</v>
      </c>
      <c r="L47" s="12">
        <v>22</v>
      </c>
      <c r="M47" s="13">
        <v>6</v>
      </c>
      <c r="N47" s="12">
        <v>8</v>
      </c>
      <c r="O47" s="44">
        <v>8</v>
      </c>
      <c r="P47" s="45">
        <v>12</v>
      </c>
      <c r="Q47" s="44">
        <v>6</v>
      </c>
      <c r="R47" s="12">
        <v>18</v>
      </c>
      <c r="S47" s="13">
        <v>8</v>
      </c>
      <c r="T47" s="12">
        <v>6</v>
      </c>
      <c r="U47" s="10">
        <v>6</v>
      </c>
      <c r="V47" s="12">
        <v>10</v>
      </c>
      <c r="W47" s="10">
        <v>20</v>
      </c>
      <c r="X47" s="12">
        <v>13</v>
      </c>
      <c r="Y47" s="10">
        <v>18</v>
      </c>
      <c r="Z47" s="11">
        <v>20</v>
      </c>
      <c r="AA47" s="13">
        <v>2</v>
      </c>
      <c r="AB47" s="12">
        <v>10</v>
      </c>
      <c r="AC47" s="10">
        <v>4</v>
      </c>
      <c r="AD47" s="12">
        <v>18</v>
      </c>
      <c r="AE47" s="10" t="s">
        <v>50</v>
      </c>
      <c r="AF47" s="11">
        <v>2</v>
      </c>
      <c r="AG47" s="14" t="s">
        <v>50</v>
      </c>
      <c r="AH47" s="11">
        <v>8</v>
      </c>
      <c r="AI47" s="47"/>
      <c r="AJ47" s="8"/>
      <c r="AK47" s="8"/>
      <c r="AL47" s="8"/>
      <c r="AM47" s="8" t="s">
        <v>44</v>
      </c>
      <c r="AN47" s="8"/>
      <c r="AO47" s="8"/>
      <c r="AP47" s="9"/>
      <c r="AQ47" s="15"/>
      <c r="AR47" s="15"/>
      <c r="AS47" s="15"/>
    </row>
    <row r="48" spans="1:45" ht="15.75" thickBot="1">
      <c r="A48" s="582"/>
      <c r="B48" s="585"/>
      <c r="C48" s="589"/>
      <c r="D48" s="41" t="s">
        <v>41</v>
      </c>
      <c r="E48" s="39">
        <v>160</v>
      </c>
      <c r="F48" s="36">
        <v>120</v>
      </c>
      <c r="G48" s="39">
        <v>76</v>
      </c>
      <c r="H48" s="36">
        <v>124</v>
      </c>
      <c r="I48" s="39">
        <v>84</v>
      </c>
      <c r="J48" s="36">
        <v>88</v>
      </c>
      <c r="K48" s="39">
        <v>76</v>
      </c>
      <c r="L48" s="36">
        <v>108</v>
      </c>
      <c r="M48" s="39">
        <v>68</v>
      </c>
      <c r="N48" s="36">
        <v>65</v>
      </c>
      <c r="O48" s="46">
        <v>104</v>
      </c>
      <c r="P48" s="59">
        <v>93</v>
      </c>
      <c r="Q48" s="46">
        <v>112</v>
      </c>
      <c r="R48" s="36">
        <v>87</v>
      </c>
      <c r="S48" s="39">
        <v>64</v>
      </c>
      <c r="T48" s="36">
        <v>36</v>
      </c>
      <c r="U48" s="37">
        <v>95</v>
      </c>
      <c r="V48" s="36">
        <v>80</v>
      </c>
      <c r="W48" s="37">
        <v>156</v>
      </c>
      <c r="X48" s="36">
        <v>80</v>
      </c>
      <c r="Y48" s="37">
        <v>112</v>
      </c>
      <c r="Z48" s="38">
        <v>128</v>
      </c>
      <c r="AA48" s="39">
        <v>70</v>
      </c>
      <c r="AB48" s="36">
        <v>50</v>
      </c>
      <c r="AC48" s="37">
        <v>80</v>
      </c>
      <c r="AD48" s="36">
        <v>96</v>
      </c>
      <c r="AE48" s="37">
        <v>46</v>
      </c>
      <c r="AF48" s="38">
        <v>26</v>
      </c>
      <c r="AG48" s="48">
        <v>56</v>
      </c>
      <c r="AH48" s="38">
        <v>44</v>
      </c>
      <c r="AI48" s="29"/>
      <c r="AJ48" s="17"/>
      <c r="AK48" s="17"/>
      <c r="AL48" s="17"/>
      <c r="AM48" s="17"/>
      <c r="AN48" s="17"/>
      <c r="AO48" s="17"/>
      <c r="AP48" s="18"/>
      <c r="AQ48" s="15"/>
      <c r="AR48" s="15"/>
      <c r="AS48" s="15"/>
    </row>
    <row r="49" spans="1:45">
      <c r="A49" s="582"/>
      <c r="B49" s="585"/>
      <c r="C49" s="590" t="s">
        <v>42</v>
      </c>
      <c r="D49" s="42" t="s">
        <v>39</v>
      </c>
      <c r="E49" s="47"/>
      <c r="F49" s="8"/>
      <c r="G49" s="8"/>
      <c r="H49" s="8"/>
      <c r="I49" s="8"/>
      <c r="J49" s="8"/>
      <c r="K49" s="8"/>
      <c r="L49" s="8" t="s">
        <v>52</v>
      </c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241"/>
      <c r="AJ49" s="241"/>
      <c r="AK49" s="241"/>
      <c r="AL49" s="241"/>
      <c r="AM49" s="241"/>
      <c r="AN49" s="241"/>
      <c r="AO49" s="241"/>
      <c r="AP49" s="26"/>
      <c r="AQ49" s="15"/>
      <c r="AR49" s="15"/>
      <c r="AS49" s="15"/>
    </row>
    <row r="50" spans="1:45" ht="15.75" thickBot="1">
      <c r="A50" s="582"/>
      <c r="B50" s="586"/>
      <c r="C50" s="589"/>
      <c r="D50" s="41" t="s">
        <v>41</v>
      </c>
      <c r="E50" s="29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8"/>
      <c r="AQ50" s="15"/>
      <c r="AR50" s="15"/>
      <c r="AS50" s="15"/>
    </row>
    <row r="51" spans="1:45">
      <c r="A51" s="582"/>
      <c r="B51" s="584">
        <v>43077</v>
      </c>
      <c r="C51" s="587" t="s">
        <v>45</v>
      </c>
      <c r="D51" s="40" t="s">
        <v>39</v>
      </c>
      <c r="E51" s="226">
        <v>20</v>
      </c>
      <c r="F51" s="227">
        <v>16</v>
      </c>
      <c r="G51" s="226">
        <v>23</v>
      </c>
      <c r="H51" s="227">
        <v>40</v>
      </c>
      <c r="I51" s="226">
        <v>25</v>
      </c>
      <c r="J51" s="227">
        <v>35</v>
      </c>
      <c r="K51" s="32">
        <v>16</v>
      </c>
      <c r="L51" s="33">
        <v>19</v>
      </c>
      <c r="M51" s="32">
        <v>9</v>
      </c>
      <c r="N51" s="33">
        <v>17</v>
      </c>
      <c r="O51" s="32">
        <v>15</v>
      </c>
      <c r="P51" s="33">
        <v>20</v>
      </c>
      <c r="Q51" s="32">
        <v>11</v>
      </c>
      <c r="R51" s="33">
        <v>19</v>
      </c>
      <c r="S51" s="43">
        <v>15</v>
      </c>
      <c r="T51" s="251">
        <v>11</v>
      </c>
      <c r="U51" s="251">
        <v>20</v>
      </c>
      <c r="V51" s="33">
        <v>18</v>
      </c>
      <c r="W51" s="35">
        <v>18</v>
      </c>
      <c r="X51" s="33">
        <v>28</v>
      </c>
      <c r="Y51" s="35">
        <v>11</v>
      </c>
      <c r="Z51" s="34">
        <v>28</v>
      </c>
      <c r="AA51" s="251">
        <v>26</v>
      </c>
      <c r="AB51" s="33">
        <v>21</v>
      </c>
      <c r="AC51" s="35">
        <v>22</v>
      </c>
      <c r="AD51" s="33">
        <v>21</v>
      </c>
      <c r="AE51" s="35">
        <v>12</v>
      </c>
      <c r="AF51" s="34">
        <v>5</v>
      </c>
      <c r="AG51" s="43">
        <v>7</v>
      </c>
      <c r="AH51" s="33">
        <v>11</v>
      </c>
      <c r="AI51" s="32">
        <v>1</v>
      </c>
      <c r="AJ51" s="33" t="s">
        <v>40</v>
      </c>
      <c r="AK51" s="35">
        <v>5</v>
      </c>
      <c r="AL51" s="34">
        <v>2</v>
      </c>
      <c r="AM51" s="43">
        <v>11</v>
      </c>
      <c r="AN51" s="33">
        <v>3</v>
      </c>
      <c r="AO51" s="43">
        <v>8</v>
      </c>
      <c r="AP51" s="33">
        <v>11</v>
      </c>
      <c r="AQ51" s="15"/>
      <c r="AR51" s="15"/>
      <c r="AS51" s="15"/>
    </row>
    <row r="52" spans="1:45" ht="15.75" thickBot="1">
      <c r="A52" s="582"/>
      <c r="B52" s="585"/>
      <c r="C52" s="588"/>
      <c r="D52" s="41" t="s">
        <v>41</v>
      </c>
      <c r="E52" s="217">
        <v>62</v>
      </c>
      <c r="F52" s="214">
        <v>66</v>
      </c>
      <c r="G52" s="217">
        <v>50</v>
      </c>
      <c r="H52" s="214">
        <v>70</v>
      </c>
      <c r="I52" s="217">
        <v>54</v>
      </c>
      <c r="J52" s="214" t="s">
        <v>50</v>
      </c>
      <c r="K52" s="23">
        <v>54</v>
      </c>
      <c r="L52" s="20">
        <v>34</v>
      </c>
      <c r="M52" s="23">
        <v>20</v>
      </c>
      <c r="N52" s="20">
        <v>36</v>
      </c>
      <c r="O52" s="23">
        <v>36</v>
      </c>
      <c r="P52" s="20">
        <v>80</v>
      </c>
      <c r="Q52" s="23">
        <v>68</v>
      </c>
      <c r="R52" s="20">
        <v>40</v>
      </c>
      <c r="S52" s="24">
        <v>66</v>
      </c>
      <c r="T52" s="250">
        <v>56</v>
      </c>
      <c r="U52" s="250">
        <v>52</v>
      </c>
      <c r="V52" s="20">
        <v>24</v>
      </c>
      <c r="W52" s="21">
        <v>80</v>
      </c>
      <c r="X52" s="20">
        <v>60</v>
      </c>
      <c r="Y52" s="21">
        <v>66</v>
      </c>
      <c r="Z52" s="22">
        <v>64</v>
      </c>
      <c r="AA52" s="250">
        <v>60</v>
      </c>
      <c r="AB52" s="20">
        <v>64</v>
      </c>
      <c r="AC52" s="21">
        <v>46</v>
      </c>
      <c r="AD52" s="20">
        <v>86</v>
      </c>
      <c r="AE52" s="21">
        <v>40</v>
      </c>
      <c r="AF52" s="22">
        <v>32</v>
      </c>
      <c r="AG52" s="24">
        <v>24</v>
      </c>
      <c r="AH52" s="20">
        <v>34</v>
      </c>
      <c r="AI52" s="23">
        <v>12</v>
      </c>
      <c r="AJ52" s="20">
        <v>8</v>
      </c>
      <c r="AK52" s="21">
        <v>12</v>
      </c>
      <c r="AL52" s="22">
        <v>16</v>
      </c>
      <c r="AM52" s="24">
        <v>8</v>
      </c>
      <c r="AN52" s="20">
        <v>30</v>
      </c>
      <c r="AO52" s="24">
        <v>8</v>
      </c>
      <c r="AP52" s="20">
        <v>4</v>
      </c>
      <c r="AQ52" s="15"/>
      <c r="AR52" s="15"/>
      <c r="AS52" s="15"/>
    </row>
    <row r="53" spans="1:45">
      <c r="A53" s="582"/>
      <c r="B53" s="585"/>
      <c r="C53" s="587" t="s">
        <v>46</v>
      </c>
      <c r="D53" s="243" t="s">
        <v>39</v>
      </c>
      <c r="E53" s="47"/>
      <c r="F53" s="8"/>
      <c r="G53" s="8"/>
      <c r="H53" s="8"/>
      <c r="I53" s="8"/>
      <c r="J53" s="8"/>
      <c r="K53" s="8"/>
      <c r="L53" s="8" t="s">
        <v>52</v>
      </c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9"/>
      <c r="AQ53" s="15"/>
      <c r="AR53" s="15"/>
      <c r="AS53" s="15"/>
    </row>
    <row r="54" spans="1:45" ht="15.75" thickBot="1">
      <c r="A54" s="582"/>
      <c r="B54" s="586"/>
      <c r="C54" s="589"/>
      <c r="D54" s="244" t="s">
        <v>41</v>
      </c>
      <c r="E54" s="29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8"/>
      <c r="AQ54" s="15"/>
      <c r="AR54" s="15"/>
      <c r="AS54" s="15"/>
    </row>
    <row r="55" spans="1:45">
      <c r="A55" s="582"/>
      <c r="B55" s="584">
        <v>43078</v>
      </c>
      <c r="C55" s="587" t="s">
        <v>45</v>
      </c>
      <c r="D55" s="40" t="s">
        <v>39</v>
      </c>
      <c r="E55" s="47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9"/>
      <c r="AQ55" s="15"/>
      <c r="AR55" s="15"/>
      <c r="AS55" s="15"/>
    </row>
    <row r="56" spans="1:45" ht="15.75" thickBot="1">
      <c r="A56" s="582"/>
      <c r="B56" s="585"/>
      <c r="C56" s="588"/>
      <c r="D56" s="41" t="s">
        <v>41</v>
      </c>
      <c r="E56" s="242"/>
      <c r="F56" s="241"/>
      <c r="G56" s="241"/>
      <c r="H56" s="241"/>
      <c r="I56" s="241"/>
      <c r="J56" s="241"/>
      <c r="K56" s="241"/>
      <c r="L56" s="241" t="s">
        <v>53</v>
      </c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  <c r="AA56" s="241"/>
      <c r="AB56" s="241"/>
      <c r="AC56" s="241"/>
      <c r="AD56" s="241"/>
      <c r="AE56" s="241"/>
      <c r="AF56" s="241"/>
      <c r="AG56" s="241"/>
      <c r="AH56" s="241"/>
      <c r="AI56" s="241"/>
      <c r="AJ56" s="241"/>
      <c r="AK56" s="241"/>
      <c r="AL56" s="241"/>
      <c r="AM56" s="241"/>
      <c r="AN56" s="241"/>
      <c r="AO56" s="241"/>
      <c r="AP56" s="26"/>
      <c r="AQ56" s="15"/>
      <c r="AR56" s="15"/>
      <c r="AS56" s="15"/>
    </row>
    <row r="57" spans="1:45">
      <c r="A57" s="582"/>
      <c r="B57" s="585"/>
      <c r="C57" s="587" t="s">
        <v>46</v>
      </c>
      <c r="D57" s="40" t="s">
        <v>39</v>
      </c>
      <c r="E57" s="242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  <c r="AI57" s="241"/>
      <c r="AJ57" s="241"/>
      <c r="AK57" s="241"/>
      <c r="AL57" s="241"/>
      <c r="AM57" s="241"/>
      <c r="AN57" s="241"/>
      <c r="AO57" s="241"/>
      <c r="AP57" s="26"/>
      <c r="AQ57" s="15"/>
      <c r="AR57" s="15"/>
      <c r="AS57" s="15"/>
    </row>
    <row r="58" spans="1:45" ht="15.75" thickBot="1">
      <c r="A58" s="583"/>
      <c r="B58" s="586"/>
      <c r="C58" s="589"/>
      <c r="D58" s="41" t="s">
        <v>41</v>
      </c>
      <c r="E58" s="29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8"/>
      <c r="AQ58" s="15"/>
      <c r="AR58" s="15"/>
      <c r="AS58" s="15"/>
    </row>
    <row r="59" spans="1:45">
      <c r="A59" s="49"/>
      <c r="B59" s="50" t="s">
        <v>54</v>
      </c>
      <c r="C59" s="51"/>
      <c r="D59" s="52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15"/>
      <c r="AR59" s="15"/>
      <c r="AS59" s="15"/>
    </row>
    <row r="60" spans="1:45">
      <c r="A60" s="246"/>
      <c r="B60" s="247" t="s">
        <v>55</v>
      </c>
      <c r="C60" s="51"/>
      <c r="D60" s="52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</row>
    <row r="61" spans="1:45">
      <c r="A61" s="248"/>
      <c r="B61" t="s">
        <v>56</v>
      </c>
      <c r="AG61" s="54"/>
      <c r="AH61" s="54"/>
      <c r="AM61" s="54"/>
      <c r="AN61" s="54"/>
      <c r="AO61" s="54"/>
      <c r="AP61" s="54"/>
    </row>
  </sheetData>
  <mergeCells count="64">
    <mergeCell ref="B47:B50"/>
    <mergeCell ref="C47:C48"/>
    <mergeCell ref="C49:C50"/>
    <mergeCell ref="B51:B54"/>
    <mergeCell ref="C51:C52"/>
    <mergeCell ref="C53:C54"/>
    <mergeCell ref="B39:B42"/>
    <mergeCell ref="C39:C40"/>
    <mergeCell ref="C41:C42"/>
    <mergeCell ref="B43:B46"/>
    <mergeCell ref="C43:C44"/>
    <mergeCell ref="C45:C46"/>
    <mergeCell ref="B31:B34"/>
    <mergeCell ref="C31:C32"/>
    <mergeCell ref="C33:C34"/>
    <mergeCell ref="B35:B38"/>
    <mergeCell ref="C35:C36"/>
    <mergeCell ref="C37:C38"/>
    <mergeCell ref="C23:C24"/>
    <mergeCell ref="C25:C26"/>
    <mergeCell ref="B27:B30"/>
    <mergeCell ref="C27:C28"/>
    <mergeCell ref="C29:C30"/>
    <mergeCell ref="Y9:Z9"/>
    <mergeCell ref="AA9:AB9"/>
    <mergeCell ref="M9:N9"/>
    <mergeCell ref="O9:P9"/>
    <mergeCell ref="Q9:R9"/>
    <mergeCell ref="S9:T9"/>
    <mergeCell ref="U9:V9"/>
    <mergeCell ref="W9:X9"/>
    <mergeCell ref="C1:O1"/>
    <mergeCell ref="C2:O2"/>
    <mergeCell ref="C3:O3"/>
    <mergeCell ref="C4:O4"/>
    <mergeCell ref="A8:AP8"/>
    <mergeCell ref="A9:D10"/>
    <mergeCell ref="E9:F9"/>
    <mergeCell ref="G9:H9"/>
    <mergeCell ref="I9:J9"/>
    <mergeCell ref="K9:L9"/>
    <mergeCell ref="AM9:AN9"/>
    <mergeCell ref="AO9:AP9"/>
    <mergeCell ref="AC9:AD9"/>
    <mergeCell ref="AE9:AF9"/>
    <mergeCell ref="AG9:AH9"/>
    <mergeCell ref="AI9:AJ9"/>
    <mergeCell ref="AK9:AL9"/>
    <mergeCell ref="A11:A26"/>
    <mergeCell ref="A27:A42"/>
    <mergeCell ref="A43:A58"/>
    <mergeCell ref="B55:B58"/>
    <mergeCell ref="C55:C56"/>
    <mergeCell ref="C57:C58"/>
    <mergeCell ref="B11:B14"/>
    <mergeCell ref="C11:C12"/>
    <mergeCell ref="C13:C14"/>
    <mergeCell ref="B15:B18"/>
    <mergeCell ref="C15:C16"/>
    <mergeCell ref="C17:C18"/>
    <mergeCell ref="B19:B22"/>
    <mergeCell ref="C19:C20"/>
    <mergeCell ref="C21:C22"/>
    <mergeCell ref="B23:B26"/>
  </mergeCells>
  <pageMargins left="0.7" right="0.7" top="0.75" bottom="0.75" header="0.3" footer="0.3"/>
  <pageSetup paperSize="9" scale="22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0"/>
  <sheetViews>
    <sheetView zoomScale="85" zoomScaleNormal="85" workbookViewId="0">
      <selection activeCell="B10" sqref="B10:E30"/>
    </sheetView>
  </sheetViews>
  <sheetFormatPr defaultRowHeight="15"/>
  <cols>
    <col min="2" max="3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122" t="s">
        <v>312</v>
      </c>
    </row>
    <row r="10" spans="1:15">
      <c r="B10" s="469" t="s">
        <v>270</v>
      </c>
      <c r="C10" s="455" t="s">
        <v>271</v>
      </c>
      <c r="D10" s="455" t="s">
        <v>302</v>
      </c>
      <c r="E10" s="455" t="s">
        <v>265</v>
      </c>
    </row>
    <row r="11" spans="1:15">
      <c r="B11" s="469" t="s">
        <v>313</v>
      </c>
      <c r="C11" s="548">
        <v>41296</v>
      </c>
      <c r="D11" s="455">
        <v>99</v>
      </c>
      <c r="E11" s="455" t="s">
        <v>275</v>
      </c>
    </row>
    <row r="12" spans="1:15">
      <c r="B12" s="469" t="s">
        <v>313</v>
      </c>
      <c r="C12" s="548">
        <v>41368</v>
      </c>
      <c r="D12" s="455">
        <v>2</v>
      </c>
      <c r="E12" s="455" t="s">
        <v>275</v>
      </c>
    </row>
    <row r="13" spans="1:15">
      <c r="B13" s="469" t="s">
        <v>313</v>
      </c>
      <c r="C13" s="548">
        <v>41493</v>
      </c>
      <c r="D13" s="455">
        <v>8</v>
      </c>
      <c r="E13" s="455" t="s">
        <v>275</v>
      </c>
    </row>
    <row r="14" spans="1:15">
      <c r="B14" s="469" t="s">
        <v>313</v>
      </c>
      <c r="C14" s="548">
        <v>41569</v>
      </c>
      <c r="D14" s="455">
        <v>6</v>
      </c>
      <c r="E14" s="455" t="s">
        <v>275</v>
      </c>
    </row>
    <row r="15" spans="1:15">
      <c r="B15" s="469" t="s">
        <v>313</v>
      </c>
      <c r="C15" s="548">
        <v>41710</v>
      </c>
      <c r="D15" s="455">
        <v>11</v>
      </c>
      <c r="E15" s="455" t="s">
        <v>275</v>
      </c>
    </row>
    <row r="16" spans="1:15">
      <c r="B16" s="469" t="s">
        <v>313</v>
      </c>
      <c r="C16" s="548">
        <v>41750</v>
      </c>
      <c r="D16" s="455">
        <v>5</v>
      </c>
      <c r="E16" s="455" t="s">
        <v>275</v>
      </c>
    </row>
    <row r="17" spans="2:5">
      <c r="B17" s="469" t="s">
        <v>313</v>
      </c>
      <c r="C17" s="548">
        <v>41876</v>
      </c>
      <c r="D17" s="455">
        <v>10</v>
      </c>
      <c r="E17" s="455" t="s">
        <v>275</v>
      </c>
    </row>
    <row r="18" spans="2:5">
      <c r="B18" s="469" t="s">
        <v>313</v>
      </c>
      <c r="C18" s="548">
        <v>41963</v>
      </c>
      <c r="D18" s="455">
        <v>17</v>
      </c>
      <c r="E18" s="455" t="s">
        <v>275</v>
      </c>
    </row>
    <row r="19" spans="2:5">
      <c r="B19" s="469" t="s">
        <v>313</v>
      </c>
      <c r="C19" s="548">
        <v>42019</v>
      </c>
      <c r="D19" s="455">
        <v>8</v>
      </c>
      <c r="E19" s="455" t="s">
        <v>275</v>
      </c>
    </row>
    <row r="20" spans="2:5">
      <c r="B20" s="469" t="s">
        <v>313</v>
      </c>
      <c r="C20" s="548">
        <v>42124</v>
      </c>
      <c r="D20" s="455">
        <v>10</v>
      </c>
      <c r="E20" s="455" t="s">
        <v>275</v>
      </c>
    </row>
    <row r="21" spans="2:5">
      <c r="B21" s="469" t="s">
        <v>313</v>
      </c>
      <c r="C21" s="548">
        <v>42249</v>
      </c>
      <c r="D21" s="455">
        <v>20</v>
      </c>
      <c r="E21" s="455" t="s">
        <v>275</v>
      </c>
    </row>
    <row r="22" spans="2:5">
      <c r="B22" s="469" t="s">
        <v>313</v>
      </c>
      <c r="C22" s="548">
        <v>42297</v>
      </c>
      <c r="D22" s="455" t="s">
        <v>304</v>
      </c>
      <c r="E22" s="455" t="s">
        <v>275</v>
      </c>
    </row>
    <row r="23" spans="2:5">
      <c r="B23" s="469" t="s">
        <v>313</v>
      </c>
      <c r="C23" s="548">
        <v>42453</v>
      </c>
      <c r="D23" s="455">
        <v>3</v>
      </c>
      <c r="E23" s="455" t="s">
        <v>275</v>
      </c>
    </row>
    <row r="24" spans="2:5">
      <c r="B24" s="469" t="s">
        <v>313</v>
      </c>
      <c r="C24" s="548">
        <v>42481</v>
      </c>
      <c r="D24" s="455">
        <v>6</v>
      </c>
      <c r="E24" s="455" t="s">
        <v>275</v>
      </c>
    </row>
    <row r="25" spans="2:5">
      <c r="B25" s="469" t="s">
        <v>313</v>
      </c>
      <c r="C25" s="548">
        <v>42558</v>
      </c>
      <c r="D25" s="455">
        <v>25</v>
      </c>
      <c r="E25" s="455" t="s">
        <v>275</v>
      </c>
    </row>
    <row r="26" spans="2:5">
      <c r="B26" s="469" t="s">
        <v>313</v>
      </c>
      <c r="C26" s="548">
        <v>42669</v>
      </c>
      <c r="D26" s="455">
        <v>96</v>
      </c>
      <c r="E26" s="455" t="s">
        <v>275</v>
      </c>
    </row>
    <row r="27" spans="2:5">
      <c r="B27" s="469" t="s">
        <v>313</v>
      </c>
      <c r="C27" s="548">
        <v>42740</v>
      </c>
      <c r="D27" s="455" t="s">
        <v>314</v>
      </c>
      <c r="E27" s="455" t="s">
        <v>275</v>
      </c>
    </row>
    <row r="28" spans="2:5">
      <c r="B28" s="469" t="s">
        <v>313</v>
      </c>
      <c r="C28" s="548">
        <v>42844</v>
      </c>
      <c r="D28" s="455" t="s">
        <v>305</v>
      </c>
      <c r="E28" s="455" t="s">
        <v>275</v>
      </c>
    </row>
    <row r="29" spans="2:5">
      <c r="B29" s="469" t="s">
        <v>313</v>
      </c>
      <c r="C29" s="548">
        <v>42929</v>
      </c>
      <c r="D29" s="455" t="s">
        <v>311</v>
      </c>
      <c r="E29" s="455" t="s">
        <v>275</v>
      </c>
    </row>
    <row r="30" spans="2:5">
      <c r="B30" s="469" t="s">
        <v>313</v>
      </c>
      <c r="C30" s="548">
        <v>43013</v>
      </c>
      <c r="D30" s="455" t="s">
        <v>50</v>
      </c>
      <c r="E30" s="455" t="s">
        <v>275</v>
      </c>
    </row>
  </sheetData>
  <sortState ref="C11:D28">
    <sortCondition ref="C11"/>
  </sortState>
  <mergeCells count="4">
    <mergeCell ref="C1:O1"/>
    <mergeCell ref="C2:O2"/>
    <mergeCell ref="C3:O3"/>
    <mergeCell ref="C4:O4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0"/>
  <sheetViews>
    <sheetView zoomScale="85" zoomScaleNormal="85" workbookViewId="0">
      <selection activeCell="B10" sqref="B10:E30"/>
    </sheetView>
  </sheetViews>
  <sheetFormatPr defaultRowHeight="15"/>
  <cols>
    <col min="2" max="3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122" t="s">
        <v>315</v>
      </c>
    </row>
    <row r="10" spans="1:15">
      <c r="B10" s="469" t="s">
        <v>270</v>
      </c>
      <c r="C10" s="455" t="s">
        <v>271</v>
      </c>
      <c r="D10" s="455" t="s">
        <v>302</v>
      </c>
      <c r="E10" s="455" t="s">
        <v>265</v>
      </c>
    </row>
    <row r="11" spans="1:15">
      <c r="B11" s="469" t="s">
        <v>316</v>
      </c>
      <c r="C11" s="548">
        <v>41324</v>
      </c>
      <c r="D11" s="455">
        <v>9</v>
      </c>
      <c r="E11" s="455" t="s">
        <v>275</v>
      </c>
    </row>
    <row r="12" spans="1:15">
      <c r="B12" s="469" t="s">
        <v>316</v>
      </c>
      <c r="C12" s="548">
        <v>41368</v>
      </c>
      <c r="D12" s="455">
        <v>1</v>
      </c>
      <c r="E12" s="455" t="s">
        <v>275</v>
      </c>
    </row>
    <row r="13" spans="1:15">
      <c r="B13" s="469" t="s">
        <v>316</v>
      </c>
      <c r="C13" s="548">
        <v>41493</v>
      </c>
      <c r="D13" s="455">
        <v>1</v>
      </c>
      <c r="E13" s="455" t="s">
        <v>275</v>
      </c>
    </row>
    <row r="14" spans="1:15">
      <c r="B14" s="469" t="s">
        <v>316</v>
      </c>
      <c r="C14" s="548">
        <v>41576</v>
      </c>
      <c r="D14" s="455">
        <v>1</v>
      </c>
      <c r="E14" s="455" t="s">
        <v>275</v>
      </c>
    </row>
    <row r="15" spans="1:15">
      <c r="B15" s="469" t="s">
        <v>316</v>
      </c>
      <c r="C15" s="548">
        <v>41710</v>
      </c>
      <c r="D15" s="455">
        <v>11</v>
      </c>
      <c r="E15" s="455" t="s">
        <v>275</v>
      </c>
    </row>
    <row r="16" spans="1:15">
      <c r="B16" s="469" t="s">
        <v>316</v>
      </c>
      <c r="C16" s="548">
        <v>41750</v>
      </c>
      <c r="D16" s="455">
        <v>2</v>
      </c>
      <c r="E16" s="455" t="s">
        <v>275</v>
      </c>
    </row>
    <row r="17" spans="2:5">
      <c r="B17" s="469" t="s">
        <v>316</v>
      </c>
      <c r="C17" s="548">
        <v>41876</v>
      </c>
      <c r="D17" s="455">
        <v>10</v>
      </c>
      <c r="E17" s="455" t="s">
        <v>275</v>
      </c>
    </row>
    <row r="18" spans="2:5">
      <c r="B18" s="469" t="s">
        <v>316</v>
      </c>
      <c r="C18" s="548">
        <v>41963</v>
      </c>
      <c r="D18" s="455">
        <v>6</v>
      </c>
      <c r="E18" s="455" t="s">
        <v>275</v>
      </c>
    </row>
    <row r="19" spans="2:5">
      <c r="B19" s="469" t="s">
        <v>316</v>
      </c>
      <c r="C19" s="548">
        <v>42019</v>
      </c>
      <c r="D19" s="455">
        <v>19</v>
      </c>
      <c r="E19" s="455" t="s">
        <v>275</v>
      </c>
    </row>
    <row r="20" spans="2:5">
      <c r="B20" s="469" t="s">
        <v>316</v>
      </c>
      <c r="C20" s="548">
        <v>42124</v>
      </c>
      <c r="D20" s="455">
        <v>2</v>
      </c>
      <c r="E20" s="455" t="s">
        <v>275</v>
      </c>
    </row>
    <row r="21" spans="2:5">
      <c r="B21" s="469" t="s">
        <v>316</v>
      </c>
      <c r="C21" s="548">
        <v>42249</v>
      </c>
      <c r="D21" s="455">
        <v>12</v>
      </c>
      <c r="E21" s="455" t="s">
        <v>275</v>
      </c>
    </row>
    <row r="22" spans="2:5">
      <c r="B22" s="469" t="s">
        <v>316</v>
      </c>
      <c r="C22" s="548">
        <v>42297</v>
      </c>
      <c r="D22" s="455">
        <v>2</v>
      </c>
      <c r="E22" s="455" t="s">
        <v>275</v>
      </c>
    </row>
    <row r="23" spans="2:5">
      <c r="B23" s="469" t="s">
        <v>316</v>
      </c>
      <c r="C23" s="548">
        <v>42453</v>
      </c>
      <c r="D23" s="455" t="s">
        <v>304</v>
      </c>
      <c r="E23" s="455" t="s">
        <v>275</v>
      </c>
    </row>
    <row r="24" spans="2:5">
      <c r="B24" s="469" t="s">
        <v>316</v>
      </c>
      <c r="C24" s="548">
        <v>42481</v>
      </c>
      <c r="D24" s="455">
        <v>3</v>
      </c>
      <c r="E24" s="455" t="s">
        <v>275</v>
      </c>
    </row>
    <row r="25" spans="2:5">
      <c r="B25" s="469" t="s">
        <v>316</v>
      </c>
      <c r="C25" s="548">
        <v>42606</v>
      </c>
      <c r="D25" s="455">
        <v>33</v>
      </c>
      <c r="E25" s="455" t="s">
        <v>275</v>
      </c>
    </row>
    <row r="26" spans="2:5">
      <c r="B26" s="469" t="s">
        <v>316</v>
      </c>
      <c r="C26" s="548">
        <v>42669</v>
      </c>
      <c r="D26" s="455" t="s">
        <v>317</v>
      </c>
      <c r="E26" s="455" t="s">
        <v>275</v>
      </c>
    </row>
    <row r="27" spans="2:5">
      <c r="B27" s="469" t="s">
        <v>316</v>
      </c>
      <c r="C27" s="548">
        <v>42740</v>
      </c>
      <c r="D27" s="455" t="s">
        <v>304</v>
      </c>
      <c r="E27" s="455" t="s">
        <v>275</v>
      </c>
    </row>
    <row r="28" spans="2:5">
      <c r="B28" s="469" t="s">
        <v>316</v>
      </c>
      <c r="C28" s="548">
        <v>42844</v>
      </c>
      <c r="D28" s="455" t="s">
        <v>304</v>
      </c>
      <c r="E28" s="455" t="s">
        <v>275</v>
      </c>
    </row>
    <row r="29" spans="2:5">
      <c r="B29" s="469" t="s">
        <v>316</v>
      </c>
      <c r="C29" s="548">
        <v>42929</v>
      </c>
      <c r="D29" s="455" t="s">
        <v>318</v>
      </c>
      <c r="E29" s="455" t="s">
        <v>275</v>
      </c>
    </row>
    <row r="30" spans="2:5">
      <c r="B30" s="469" t="s">
        <v>316</v>
      </c>
      <c r="C30" s="548">
        <v>43013</v>
      </c>
      <c r="D30" s="455" t="s">
        <v>319</v>
      </c>
      <c r="E30" s="455" t="s">
        <v>275</v>
      </c>
    </row>
  </sheetData>
  <sortState ref="C11:D28">
    <sortCondition ref="C11"/>
  </sortState>
  <mergeCells count="4">
    <mergeCell ref="C1:O1"/>
    <mergeCell ref="C2:O2"/>
    <mergeCell ref="C3:O3"/>
    <mergeCell ref="C4:O4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0"/>
  <sheetViews>
    <sheetView zoomScale="85" zoomScaleNormal="85" workbookViewId="0">
      <selection activeCell="C31" sqref="C31"/>
    </sheetView>
  </sheetViews>
  <sheetFormatPr defaultRowHeight="15"/>
  <cols>
    <col min="2" max="3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122" t="s">
        <v>320</v>
      </c>
    </row>
    <row r="10" spans="1:15">
      <c r="B10" s="469" t="s">
        <v>270</v>
      </c>
      <c r="C10" s="455" t="s">
        <v>271</v>
      </c>
      <c r="D10" s="455" t="s">
        <v>302</v>
      </c>
      <c r="E10" s="455" t="s">
        <v>265</v>
      </c>
    </row>
    <row r="11" spans="1:15">
      <c r="B11" s="469" t="s">
        <v>321</v>
      </c>
      <c r="C11" s="548">
        <v>41344</v>
      </c>
      <c r="D11" s="455">
        <v>14</v>
      </c>
      <c r="E11" s="455" t="s">
        <v>275</v>
      </c>
    </row>
    <row r="12" spans="1:15">
      <c r="B12" s="469" t="s">
        <v>321</v>
      </c>
      <c r="C12" s="548">
        <v>41400</v>
      </c>
      <c r="D12" s="455">
        <v>15</v>
      </c>
      <c r="E12" s="455" t="s">
        <v>275</v>
      </c>
    </row>
    <row r="13" spans="1:15">
      <c r="B13" s="469" t="s">
        <v>321</v>
      </c>
      <c r="C13" s="548">
        <v>41507</v>
      </c>
      <c r="D13" s="455">
        <v>5</v>
      </c>
      <c r="E13" s="455" t="s">
        <v>275</v>
      </c>
    </row>
    <row r="14" spans="1:15">
      <c r="B14" s="469" t="s">
        <v>321</v>
      </c>
      <c r="C14" s="548">
        <v>41576</v>
      </c>
      <c r="D14" s="455">
        <v>76</v>
      </c>
      <c r="E14" s="455" t="s">
        <v>275</v>
      </c>
    </row>
    <row r="15" spans="1:15">
      <c r="B15" s="469" t="s">
        <v>321</v>
      </c>
      <c r="C15" s="548">
        <v>41715</v>
      </c>
      <c r="D15" s="455">
        <v>11</v>
      </c>
      <c r="E15" s="455" t="s">
        <v>275</v>
      </c>
    </row>
    <row r="16" spans="1:15">
      <c r="B16" s="469" t="s">
        <v>321</v>
      </c>
      <c r="C16" s="548">
        <v>41806</v>
      </c>
      <c r="D16" s="455">
        <v>28</v>
      </c>
      <c r="E16" s="455" t="s">
        <v>275</v>
      </c>
    </row>
    <row r="17" spans="2:5">
      <c r="B17" s="469" t="s">
        <v>321</v>
      </c>
      <c r="C17" s="548">
        <v>41886</v>
      </c>
      <c r="D17" s="455">
        <v>36</v>
      </c>
      <c r="E17" s="455" t="s">
        <v>275</v>
      </c>
    </row>
    <row r="18" spans="2:5">
      <c r="B18" s="469" t="s">
        <v>321</v>
      </c>
      <c r="C18" s="548">
        <v>41948</v>
      </c>
      <c r="D18" s="455">
        <v>6</v>
      </c>
      <c r="E18" s="455" t="s">
        <v>275</v>
      </c>
    </row>
    <row r="19" spans="2:5">
      <c r="B19" s="469" t="s">
        <v>321</v>
      </c>
      <c r="C19" s="548">
        <v>42076</v>
      </c>
      <c r="D19" s="455" t="s">
        <v>304</v>
      </c>
      <c r="E19" s="455" t="s">
        <v>275</v>
      </c>
    </row>
    <row r="20" spans="2:5">
      <c r="B20" s="469" t="s">
        <v>321</v>
      </c>
      <c r="C20" s="548">
        <v>42122</v>
      </c>
      <c r="D20" s="455">
        <v>15</v>
      </c>
      <c r="E20" s="455" t="s">
        <v>275</v>
      </c>
    </row>
    <row r="21" spans="2:5">
      <c r="B21" s="469" t="s">
        <v>321</v>
      </c>
      <c r="C21" s="548">
        <v>42219</v>
      </c>
      <c r="D21" s="455">
        <v>12</v>
      </c>
      <c r="E21" s="455" t="s">
        <v>275</v>
      </c>
    </row>
    <row r="22" spans="2:5">
      <c r="B22" s="469" t="s">
        <v>321</v>
      </c>
      <c r="C22" s="548">
        <v>42296</v>
      </c>
      <c r="D22" s="455" t="s">
        <v>304</v>
      </c>
      <c r="E22" s="455" t="s">
        <v>275</v>
      </c>
    </row>
    <row r="23" spans="2:5">
      <c r="B23" s="469" t="s">
        <v>321</v>
      </c>
      <c r="C23" s="548">
        <v>42436</v>
      </c>
      <c r="D23" s="455" t="s">
        <v>309</v>
      </c>
      <c r="E23" s="455" t="s">
        <v>275</v>
      </c>
    </row>
    <row r="24" spans="2:5">
      <c r="B24" s="469" t="s">
        <v>321</v>
      </c>
      <c r="C24" s="548">
        <v>42501</v>
      </c>
      <c r="D24" s="455" t="s">
        <v>304</v>
      </c>
      <c r="E24" s="455" t="s">
        <v>275</v>
      </c>
    </row>
    <row r="25" spans="2:5">
      <c r="B25" s="469" t="s">
        <v>321</v>
      </c>
      <c r="C25" s="548">
        <v>42579</v>
      </c>
      <c r="D25" s="455">
        <v>104</v>
      </c>
      <c r="E25" s="455" t="s">
        <v>275</v>
      </c>
    </row>
    <row r="26" spans="2:5">
      <c r="B26" s="469" t="s">
        <v>321</v>
      </c>
      <c r="C26" s="548">
        <v>42649</v>
      </c>
      <c r="D26" s="455" t="s">
        <v>319</v>
      </c>
      <c r="E26" s="455" t="s">
        <v>275</v>
      </c>
    </row>
    <row r="27" spans="2:5">
      <c r="B27" s="469" t="s">
        <v>321</v>
      </c>
      <c r="C27" s="548">
        <v>42765</v>
      </c>
      <c r="D27" s="455" t="s">
        <v>322</v>
      </c>
      <c r="E27" s="455" t="s">
        <v>275</v>
      </c>
    </row>
    <row r="28" spans="2:5">
      <c r="B28" s="469" t="s">
        <v>321</v>
      </c>
      <c r="C28" s="548">
        <v>42828</v>
      </c>
      <c r="D28" s="455" t="s">
        <v>310</v>
      </c>
      <c r="E28" s="455" t="s">
        <v>275</v>
      </c>
    </row>
    <row r="29" spans="2:5">
      <c r="B29" s="469" t="s">
        <v>321</v>
      </c>
      <c r="C29" s="548">
        <v>42926</v>
      </c>
      <c r="D29" s="455" t="s">
        <v>323</v>
      </c>
      <c r="E29" s="455" t="s">
        <v>275</v>
      </c>
    </row>
    <row r="30" spans="2:5">
      <c r="B30" s="469" t="s">
        <v>321</v>
      </c>
      <c r="C30" s="548">
        <v>43067</v>
      </c>
      <c r="D30" s="455" t="s">
        <v>322</v>
      </c>
      <c r="E30" s="455" t="s">
        <v>275</v>
      </c>
    </row>
  </sheetData>
  <sortState ref="C11:D28">
    <sortCondition ref="C11"/>
  </sortState>
  <mergeCells count="4">
    <mergeCell ref="C1:O1"/>
    <mergeCell ref="C2:O2"/>
    <mergeCell ref="C3:O3"/>
    <mergeCell ref="C4:O4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0"/>
  <sheetViews>
    <sheetView zoomScale="85" zoomScaleNormal="85" workbookViewId="0">
      <selection activeCell="C31" sqref="C31"/>
    </sheetView>
  </sheetViews>
  <sheetFormatPr defaultRowHeight="15"/>
  <cols>
    <col min="2" max="3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122" t="s">
        <v>324</v>
      </c>
    </row>
    <row r="10" spans="1:15">
      <c r="B10" s="469" t="s">
        <v>270</v>
      </c>
      <c r="C10" s="455" t="s">
        <v>271</v>
      </c>
      <c r="D10" s="455" t="s">
        <v>302</v>
      </c>
      <c r="E10" s="455" t="s">
        <v>265</v>
      </c>
    </row>
    <row r="11" spans="1:15">
      <c r="B11" s="469" t="s">
        <v>325</v>
      </c>
      <c r="C11" s="548">
        <v>41283</v>
      </c>
      <c r="D11" s="455">
        <v>13</v>
      </c>
      <c r="E11" s="455" t="s">
        <v>275</v>
      </c>
    </row>
    <row r="12" spans="1:15">
      <c r="B12" s="469" t="s">
        <v>325</v>
      </c>
      <c r="C12" s="548">
        <v>41400</v>
      </c>
      <c r="D12" s="455">
        <v>4</v>
      </c>
      <c r="E12" s="455" t="s">
        <v>275</v>
      </c>
    </row>
    <row r="13" spans="1:15">
      <c r="B13" s="469" t="s">
        <v>325</v>
      </c>
      <c r="C13" s="548">
        <v>41463</v>
      </c>
      <c r="D13" s="455">
        <v>10</v>
      </c>
      <c r="E13" s="455" t="s">
        <v>275</v>
      </c>
    </row>
    <row r="14" spans="1:15">
      <c r="B14" s="469" t="s">
        <v>325</v>
      </c>
      <c r="C14" s="548">
        <v>41584</v>
      </c>
      <c r="D14" s="455">
        <v>12</v>
      </c>
      <c r="E14" s="455" t="s">
        <v>275</v>
      </c>
    </row>
    <row r="15" spans="1:15">
      <c r="B15" s="469" t="s">
        <v>325</v>
      </c>
      <c r="C15" s="548">
        <v>41715</v>
      </c>
      <c r="D15" s="455">
        <v>1</v>
      </c>
      <c r="E15" s="455" t="s">
        <v>275</v>
      </c>
    </row>
    <row r="16" spans="1:15">
      <c r="B16" s="469" t="s">
        <v>325</v>
      </c>
      <c r="C16" s="548">
        <v>41806</v>
      </c>
      <c r="D16" s="455">
        <v>17</v>
      </c>
      <c r="E16" s="455" t="s">
        <v>275</v>
      </c>
    </row>
    <row r="17" spans="2:5">
      <c r="B17" s="469" t="s">
        <v>325</v>
      </c>
      <c r="C17" s="548">
        <v>41877</v>
      </c>
      <c r="D17" s="455">
        <v>24</v>
      </c>
      <c r="E17" s="455" t="s">
        <v>275</v>
      </c>
    </row>
    <row r="18" spans="2:5">
      <c r="B18" s="469" t="s">
        <v>325</v>
      </c>
      <c r="C18" s="548">
        <v>41948</v>
      </c>
      <c r="D18" s="455">
        <v>3</v>
      </c>
      <c r="E18" s="455" t="s">
        <v>275</v>
      </c>
    </row>
    <row r="19" spans="2:5">
      <c r="B19" s="469" t="s">
        <v>325</v>
      </c>
      <c r="C19" s="548">
        <v>42076</v>
      </c>
      <c r="D19" s="455" t="s">
        <v>304</v>
      </c>
      <c r="E19" s="455" t="s">
        <v>275</v>
      </c>
    </row>
    <row r="20" spans="2:5">
      <c r="B20" s="469" t="s">
        <v>325</v>
      </c>
      <c r="C20" s="548">
        <v>42122</v>
      </c>
      <c r="D20" s="455" t="s">
        <v>304</v>
      </c>
      <c r="E20" s="455" t="s">
        <v>275</v>
      </c>
    </row>
    <row r="21" spans="2:5">
      <c r="B21" s="469" t="s">
        <v>325</v>
      </c>
      <c r="C21" s="548">
        <v>42219</v>
      </c>
      <c r="D21" s="455">
        <v>2</v>
      </c>
      <c r="E21" s="455" t="s">
        <v>275</v>
      </c>
    </row>
    <row r="22" spans="2:5">
      <c r="B22" s="469" t="s">
        <v>325</v>
      </c>
      <c r="C22" s="548">
        <v>42296</v>
      </c>
      <c r="D22" s="455" t="s">
        <v>304</v>
      </c>
      <c r="E22" s="455" t="s">
        <v>275</v>
      </c>
    </row>
    <row r="23" spans="2:5">
      <c r="B23" s="469" t="s">
        <v>325</v>
      </c>
      <c r="C23" s="548">
        <v>42436</v>
      </c>
      <c r="D23" s="455">
        <v>18</v>
      </c>
      <c r="E23" s="455" t="s">
        <v>275</v>
      </c>
    </row>
    <row r="24" spans="2:5">
      <c r="B24" s="469" t="s">
        <v>325</v>
      </c>
      <c r="C24" s="548">
        <v>42501</v>
      </c>
      <c r="D24" s="455">
        <v>3</v>
      </c>
      <c r="E24" s="455" t="s">
        <v>275</v>
      </c>
    </row>
    <row r="25" spans="2:5">
      <c r="B25" s="469" t="s">
        <v>325</v>
      </c>
      <c r="C25" s="548">
        <v>42579</v>
      </c>
      <c r="D25" s="455" t="s">
        <v>326</v>
      </c>
      <c r="E25" s="455" t="s">
        <v>275</v>
      </c>
    </row>
    <row r="26" spans="2:5">
      <c r="B26" s="469" t="s">
        <v>325</v>
      </c>
      <c r="C26" s="548">
        <v>42649</v>
      </c>
      <c r="D26" s="455" t="s">
        <v>319</v>
      </c>
      <c r="E26" s="455" t="s">
        <v>275</v>
      </c>
    </row>
    <row r="27" spans="2:5">
      <c r="B27" s="469" t="s">
        <v>325</v>
      </c>
      <c r="C27" s="548">
        <v>42765</v>
      </c>
      <c r="D27" s="455" t="s">
        <v>311</v>
      </c>
      <c r="E27" s="455" t="s">
        <v>275</v>
      </c>
    </row>
    <row r="28" spans="2:5">
      <c r="B28" s="469" t="s">
        <v>325</v>
      </c>
      <c r="C28" s="548">
        <v>42828</v>
      </c>
      <c r="D28" s="455" t="s">
        <v>304</v>
      </c>
      <c r="E28" s="455" t="s">
        <v>275</v>
      </c>
    </row>
    <row r="29" spans="2:5">
      <c r="B29" s="469" t="s">
        <v>325</v>
      </c>
      <c r="C29" s="548">
        <v>42926</v>
      </c>
      <c r="D29" s="455" t="s">
        <v>304</v>
      </c>
      <c r="E29" s="455" t="s">
        <v>275</v>
      </c>
    </row>
    <row r="30" spans="2:5">
      <c r="B30" s="469" t="s">
        <v>325</v>
      </c>
      <c r="C30" s="548">
        <v>43067</v>
      </c>
      <c r="D30" s="455" t="s">
        <v>304</v>
      </c>
      <c r="E30" s="455" t="s">
        <v>275</v>
      </c>
    </row>
  </sheetData>
  <sortState ref="C11:D28">
    <sortCondition ref="C11"/>
  </sortState>
  <mergeCells count="4">
    <mergeCell ref="C1:O1"/>
    <mergeCell ref="C2:O2"/>
    <mergeCell ref="C3:O3"/>
    <mergeCell ref="C4:O4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0"/>
  <sheetViews>
    <sheetView zoomScale="85" zoomScaleNormal="85" workbookViewId="0">
      <selection activeCell="C31" sqref="C31"/>
    </sheetView>
  </sheetViews>
  <sheetFormatPr defaultRowHeight="15"/>
  <cols>
    <col min="2" max="3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122" t="s">
        <v>327</v>
      </c>
    </row>
    <row r="10" spans="1:15">
      <c r="B10" s="469" t="s">
        <v>270</v>
      </c>
      <c r="C10" s="455" t="s">
        <v>271</v>
      </c>
      <c r="D10" s="455" t="s">
        <v>302</v>
      </c>
      <c r="E10" s="455" t="s">
        <v>265</v>
      </c>
    </row>
    <row r="11" spans="1:15">
      <c r="B11" s="469" t="s">
        <v>328</v>
      </c>
      <c r="C11" s="548">
        <v>41282</v>
      </c>
      <c r="D11" s="455">
        <v>4</v>
      </c>
      <c r="E11" s="455" t="s">
        <v>275</v>
      </c>
    </row>
    <row r="12" spans="1:15">
      <c r="B12" s="469" t="s">
        <v>328</v>
      </c>
      <c r="C12" s="548">
        <v>41401</v>
      </c>
      <c r="D12" s="455">
        <v>1</v>
      </c>
      <c r="E12" s="455" t="s">
        <v>275</v>
      </c>
    </row>
    <row r="13" spans="1:15">
      <c r="B13" s="469" t="s">
        <v>328</v>
      </c>
      <c r="C13" s="548">
        <v>41463</v>
      </c>
      <c r="D13" s="455">
        <v>1</v>
      </c>
      <c r="E13" s="455" t="s">
        <v>275</v>
      </c>
    </row>
    <row r="14" spans="1:15">
      <c r="B14" s="469" t="s">
        <v>328</v>
      </c>
      <c r="C14" s="548">
        <v>41562</v>
      </c>
      <c r="D14" s="455">
        <v>1</v>
      </c>
      <c r="E14" s="455" t="s">
        <v>275</v>
      </c>
    </row>
    <row r="15" spans="1:15">
      <c r="B15" s="469" t="s">
        <v>328</v>
      </c>
      <c r="C15" s="548">
        <v>41715</v>
      </c>
      <c r="D15" s="455">
        <v>1</v>
      </c>
      <c r="E15" s="455" t="s">
        <v>275</v>
      </c>
    </row>
    <row r="16" spans="1:15">
      <c r="B16" s="469" t="s">
        <v>328</v>
      </c>
      <c r="C16" s="548">
        <v>41806</v>
      </c>
      <c r="D16" s="455">
        <v>22</v>
      </c>
      <c r="E16" s="455" t="s">
        <v>275</v>
      </c>
    </row>
    <row r="17" spans="2:5">
      <c r="B17" s="469" t="s">
        <v>328</v>
      </c>
      <c r="C17" s="548">
        <v>41877</v>
      </c>
      <c r="D17" s="455">
        <v>10</v>
      </c>
      <c r="E17" s="455" t="s">
        <v>275</v>
      </c>
    </row>
    <row r="18" spans="2:5">
      <c r="B18" s="469" t="s">
        <v>328</v>
      </c>
      <c r="C18" s="548">
        <v>41948</v>
      </c>
      <c r="D18" s="455">
        <v>19</v>
      </c>
      <c r="E18" s="455" t="s">
        <v>275</v>
      </c>
    </row>
    <row r="19" spans="2:5">
      <c r="B19" s="469" t="s">
        <v>328</v>
      </c>
      <c r="C19" s="548">
        <v>42076</v>
      </c>
      <c r="D19" s="455" t="s">
        <v>304</v>
      </c>
      <c r="E19" s="455" t="s">
        <v>275</v>
      </c>
    </row>
    <row r="20" spans="2:5">
      <c r="B20" s="469" t="s">
        <v>328</v>
      </c>
      <c r="C20" s="548">
        <v>42122</v>
      </c>
      <c r="D20" s="455">
        <v>2</v>
      </c>
      <c r="E20" s="455" t="s">
        <v>275</v>
      </c>
    </row>
    <row r="21" spans="2:5">
      <c r="B21" s="469" t="s">
        <v>328</v>
      </c>
      <c r="C21" s="548">
        <v>42219</v>
      </c>
      <c r="D21" s="455">
        <v>10</v>
      </c>
      <c r="E21" s="455" t="s">
        <v>275</v>
      </c>
    </row>
    <row r="22" spans="2:5">
      <c r="B22" s="469" t="s">
        <v>328</v>
      </c>
      <c r="C22" s="548">
        <v>42296</v>
      </c>
      <c r="D22" s="455" t="s">
        <v>304</v>
      </c>
      <c r="E22" s="455" t="s">
        <v>275</v>
      </c>
    </row>
    <row r="23" spans="2:5">
      <c r="B23" s="469" t="s">
        <v>328</v>
      </c>
      <c r="C23" s="548">
        <v>42436</v>
      </c>
      <c r="D23" s="455" t="s">
        <v>309</v>
      </c>
      <c r="E23" s="455" t="s">
        <v>275</v>
      </c>
    </row>
    <row r="24" spans="2:5">
      <c r="B24" s="469" t="s">
        <v>328</v>
      </c>
      <c r="C24" s="548">
        <v>42501</v>
      </c>
      <c r="D24" s="455" t="s">
        <v>304</v>
      </c>
      <c r="E24" s="455" t="s">
        <v>275</v>
      </c>
    </row>
    <row r="25" spans="2:5">
      <c r="B25" s="469" t="s">
        <v>328</v>
      </c>
      <c r="C25" s="548">
        <v>42579</v>
      </c>
      <c r="D25" s="455" t="s">
        <v>322</v>
      </c>
      <c r="E25" s="455" t="s">
        <v>275</v>
      </c>
    </row>
    <row r="26" spans="2:5">
      <c r="B26" s="469" t="s">
        <v>328</v>
      </c>
      <c r="C26" s="548">
        <v>42649</v>
      </c>
      <c r="D26" s="455" t="s">
        <v>305</v>
      </c>
      <c r="E26" s="455" t="s">
        <v>275</v>
      </c>
    </row>
    <row r="27" spans="2:5">
      <c r="B27" s="469" t="s">
        <v>328</v>
      </c>
      <c r="C27" s="548">
        <v>42765</v>
      </c>
      <c r="D27" s="455" t="s">
        <v>311</v>
      </c>
      <c r="E27" s="455" t="s">
        <v>275</v>
      </c>
    </row>
    <row r="28" spans="2:5">
      <c r="B28" s="469" t="s">
        <v>328</v>
      </c>
      <c r="C28" s="548">
        <v>42828</v>
      </c>
      <c r="D28" s="455" t="s">
        <v>304</v>
      </c>
      <c r="E28" s="455" t="s">
        <v>275</v>
      </c>
    </row>
    <row r="29" spans="2:5">
      <c r="B29" s="469" t="s">
        <v>328</v>
      </c>
      <c r="C29" s="548">
        <v>42926</v>
      </c>
      <c r="D29" s="455" t="s">
        <v>306</v>
      </c>
      <c r="E29" s="455" t="s">
        <v>275</v>
      </c>
    </row>
    <row r="30" spans="2:5">
      <c r="B30" s="469" t="s">
        <v>328</v>
      </c>
      <c r="C30" s="548">
        <v>43067</v>
      </c>
      <c r="D30" s="455" t="s">
        <v>304</v>
      </c>
      <c r="E30" s="455" t="s">
        <v>275</v>
      </c>
    </row>
  </sheetData>
  <sortState ref="C11:D28">
    <sortCondition ref="C11"/>
  </sortState>
  <mergeCells count="4">
    <mergeCell ref="C1:O1"/>
    <mergeCell ref="C2:O2"/>
    <mergeCell ref="C3:O3"/>
    <mergeCell ref="C4:O4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0"/>
  <sheetViews>
    <sheetView zoomScale="85" zoomScaleNormal="85" workbookViewId="0">
      <selection activeCell="C31" sqref="C31"/>
    </sheetView>
  </sheetViews>
  <sheetFormatPr defaultRowHeight="15"/>
  <cols>
    <col min="2" max="3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122" t="s">
        <v>329</v>
      </c>
    </row>
    <row r="10" spans="1:15">
      <c r="B10" s="469" t="s">
        <v>270</v>
      </c>
      <c r="C10" s="455" t="s">
        <v>271</v>
      </c>
      <c r="D10" s="455" t="s">
        <v>302</v>
      </c>
      <c r="E10" s="455" t="s">
        <v>265</v>
      </c>
    </row>
    <row r="11" spans="1:15">
      <c r="B11" s="469" t="s">
        <v>330</v>
      </c>
      <c r="C11" s="548">
        <v>41282</v>
      </c>
      <c r="D11" s="455">
        <v>4</v>
      </c>
      <c r="E11" s="455" t="s">
        <v>275</v>
      </c>
    </row>
    <row r="12" spans="1:15">
      <c r="B12" s="469" t="s">
        <v>330</v>
      </c>
      <c r="C12" s="548">
        <v>41401</v>
      </c>
      <c r="D12" s="455">
        <v>2</v>
      </c>
      <c r="E12" s="455" t="s">
        <v>275</v>
      </c>
    </row>
    <row r="13" spans="1:15">
      <c r="B13" s="469" t="s">
        <v>330</v>
      </c>
      <c r="C13" s="548">
        <v>41463</v>
      </c>
      <c r="D13" s="455">
        <v>18</v>
      </c>
      <c r="E13" s="455" t="s">
        <v>275</v>
      </c>
    </row>
    <row r="14" spans="1:15">
      <c r="B14" s="469" t="s">
        <v>330</v>
      </c>
      <c r="C14" s="548">
        <v>41562</v>
      </c>
      <c r="D14" s="455">
        <v>2</v>
      </c>
      <c r="E14" s="455" t="s">
        <v>275</v>
      </c>
    </row>
    <row r="15" spans="1:15">
      <c r="B15" s="469" t="s">
        <v>330</v>
      </c>
      <c r="C15" s="548">
        <v>41715</v>
      </c>
      <c r="D15" s="455">
        <v>2</v>
      </c>
      <c r="E15" s="455" t="s">
        <v>275</v>
      </c>
    </row>
    <row r="16" spans="1:15">
      <c r="B16" s="469" t="s">
        <v>330</v>
      </c>
      <c r="C16" s="548">
        <v>41806</v>
      </c>
      <c r="D16" s="455">
        <v>17</v>
      </c>
      <c r="E16" s="455" t="s">
        <v>275</v>
      </c>
    </row>
    <row r="17" spans="2:5">
      <c r="B17" s="469" t="s">
        <v>330</v>
      </c>
      <c r="C17" s="548">
        <v>41877</v>
      </c>
      <c r="D17" s="455">
        <v>10</v>
      </c>
      <c r="E17" s="455" t="s">
        <v>275</v>
      </c>
    </row>
    <row r="18" spans="2:5">
      <c r="B18" s="469" t="s">
        <v>330</v>
      </c>
      <c r="C18" s="548">
        <v>41948</v>
      </c>
      <c r="D18" s="455">
        <v>4</v>
      </c>
      <c r="E18" s="455" t="s">
        <v>275</v>
      </c>
    </row>
    <row r="19" spans="2:5">
      <c r="B19" s="469" t="s">
        <v>330</v>
      </c>
      <c r="C19" s="548">
        <v>42076</v>
      </c>
      <c r="D19" s="455" t="s">
        <v>304</v>
      </c>
      <c r="E19" s="455" t="s">
        <v>275</v>
      </c>
    </row>
    <row r="20" spans="2:5">
      <c r="B20" s="469" t="s">
        <v>330</v>
      </c>
      <c r="C20" s="548">
        <v>42122</v>
      </c>
      <c r="D20" s="455">
        <v>2</v>
      </c>
      <c r="E20" s="455" t="s">
        <v>275</v>
      </c>
    </row>
    <row r="21" spans="2:5">
      <c r="B21" s="469" t="s">
        <v>330</v>
      </c>
      <c r="C21" s="548">
        <v>42219</v>
      </c>
      <c r="D21" s="455">
        <v>18</v>
      </c>
      <c r="E21" s="455" t="s">
        <v>275</v>
      </c>
    </row>
    <row r="22" spans="2:5">
      <c r="B22" s="469" t="s">
        <v>330</v>
      </c>
      <c r="C22" s="548">
        <v>42296</v>
      </c>
      <c r="D22" s="455" t="s">
        <v>304</v>
      </c>
      <c r="E22" s="455" t="s">
        <v>275</v>
      </c>
    </row>
    <row r="23" spans="2:5">
      <c r="B23" s="469" t="s">
        <v>330</v>
      </c>
      <c r="C23" s="548">
        <v>42453</v>
      </c>
      <c r="D23" s="455" t="s">
        <v>304</v>
      </c>
      <c r="E23" s="455" t="s">
        <v>275</v>
      </c>
    </row>
    <row r="24" spans="2:5">
      <c r="B24" s="469" t="s">
        <v>330</v>
      </c>
      <c r="C24" s="548">
        <v>42501</v>
      </c>
      <c r="D24" s="455" t="s">
        <v>304</v>
      </c>
      <c r="E24" s="455" t="s">
        <v>275</v>
      </c>
    </row>
    <row r="25" spans="2:5">
      <c r="B25" s="469" t="s">
        <v>330</v>
      </c>
      <c r="C25" s="548">
        <v>42579</v>
      </c>
      <c r="D25" s="455">
        <v>280</v>
      </c>
      <c r="E25" s="455" t="s">
        <v>275</v>
      </c>
    </row>
    <row r="26" spans="2:5">
      <c r="B26" s="469" t="s">
        <v>330</v>
      </c>
      <c r="C26" s="548">
        <v>42649</v>
      </c>
      <c r="D26" s="455" t="s">
        <v>304</v>
      </c>
      <c r="E26" s="455" t="s">
        <v>275</v>
      </c>
    </row>
    <row r="27" spans="2:5">
      <c r="B27" s="469" t="s">
        <v>330</v>
      </c>
      <c r="C27" s="548">
        <v>42765</v>
      </c>
      <c r="D27" s="455" t="s">
        <v>304</v>
      </c>
      <c r="E27" s="455" t="s">
        <v>275</v>
      </c>
    </row>
    <row r="28" spans="2:5">
      <c r="B28" s="469" t="s">
        <v>330</v>
      </c>
      <c r="C28" s="548">
        <v>42828</v>
      </c>
      <c r="D28" s="455" t="s">
        <v>304</v>
      </c>
      <c r="E28" s="455" t="s">
        <v>275</v>
      </c>
    </row>
    <row r="29" spans="2:5">
      <c r="B29" s="469" t="s">
        <v>330</v>
      </c>
      <c r="C29" s="548">
        <v>42926</v>
      </c>
      <c r="D29" s="455" t="s">
        <v>311</v>
      </c>
      <c r="E29" s="455" t="s">
        <v>275</v>
      </c>
    </row>
    <row r="30" spans="2:5">
      <c r="B30" s="469" t="s">
        <v>330</v>
      </c>
      <c r="C30" s="548">
        <v>43067</v>
      </c>
      <c r="D30" s="455" t="s">
        <v>50</v>
      </c>
      <c r="E30" s="455" t="s">
        <v>275</v>
      </c>
    </row>
  </sheetData>
  <sortState ref="C11:D28">
    <sortCondition ref="C11"/>
  </sortState>
  <mergeCells count="4">
    <mergeCell ref="C1:O1"/>
    <mergeCell ref="C2:O2"/>
    <mergeCell ref="C3:O3"/>
    <mergeCell ref="C4:O4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0"/>
  <sheetViews>
    <sheetView zoomScale="85" zoomScaleNormal="85" workbookViewId="0">
      <selection activeCell="C31" sqref="C31"/>
    </sheetView>
  </sheetViews>
  <sheetFormatPr defaultRowHeight="15"/>
  <cols>
    <col min="2" max="3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122" t="s">
        <v>331</v>
      </c>
    </row>
    <row r="10" spans="1:15">
      <c r="B10" s="469" t="s">
        <v>270</v>
      </c>
      <c r="C10" s="455" t="s">
        <v>271</v>
      </c>
      <c r="D10" s="455" t="s">
        <v>302</v>
      </c>
      <c r="E10" s="455" t="s">
        <v>265</v>
      </c>
    </row>
    <row r="11" spans="1:15">
      <c r="B11" s="469" t="s">
        <v>332</v>
      </c>
      <c r="C11" s="548">
        <v>41282</v>
      </c>
      <c r="D11" s="455">
        <v>20</v>
      </c>
      <c r="E11" s="455" t="s">
        <v>275</v>
      </c>
    </row>
    <row r="12" spans="1:15">
      <c r="B12" s="469" t="s">
        <v>332</v>
      </c>
      <c r="C12" s="548">
        <v>41401</v>
      </c>
      <c r="D12" s="455">
        <v>2</v>
      </c>
      <c r="E12" s="455" t="s">
        <v>275</v>
      </c>
    </row>
    <row r="13" spans="1:15">
      <c r="B13" s="469" t="s">
        <v>332</v>
      </c>
      <c r="C13" s="548">
        <v>41463</v>
      </c>
      <c r="D13" s="455">
        <v>9</v>
      </c>
      <c r="E13" s="455" t="s">
        <v>275</v>
      </c>
    </row>
    <row r="14" spans="1:15">
      <c r="B14" s="469" t="s">
        <v>332</v>
      </c>
      <c r="C14" s="548">
        <v>41562</v>
      </c>
      <c r="D14" s="455">
        <v>2</v>
      </c>
      <c r="E14" s="455" t="s">
        <v>275</v>
      </c>
    </row>
    <row r="15" spans="1:15">
      <c r="B15" s="469" t="s">
        <v>332</v>
      </c>
      <c r="C15" s="548">
        <v>41715</v>
      </c>
      <c r="D15" s="455">
        <v>2</v>
      </c>
      <c r="E15" s="455" t="s">
        <v>275</v>
      </c>
    </row>
    <row r="16" spans="1:15">
      <c r="B16" s="469" t="s">
        <v>332</v>
      </c>
      <c r="C16" s="548">
        <v>41806</v>
      </c>
      <c r="D16" s="455">
        <v>4</v>
      </c>
      <c r="E16" s="455" t="s">
        <v>275</v>
      </c>
    </row>
    <row r="17" spans="2:5">
      <c r="B17" s="469" t="s">
        <v>332</v>
      </c>
      <c r="C17" s="548">
        <v>41877</v>
      </c>
      <c r="D17" s="455">
        <v>10</v>
      </c>
      <c r="E17" s="455" t="s">
        <v>275</v>
      </c>
    </row>
    <row r="18" spans="2:5">
      <c r="B18" s="469" t="s">
        <v>332</v>
      </c>
      <c r="C18" s="548">
        <v>41948</v>
      </c>
      <c r="D18" s="455">
        <v>4</v>
      </c>
      <c r="E18" s="455" t="s">
        <v>275</v>
      </c>
    </row>
    <row r="19" spans="2:5">
      <c r="B19" s="469" t="s">
        <v>332</v>
      </c>
      <c r="C19" s="548">
        <v>42076</v>
      </c>
      <c r="D19" s="455" t="s">
        <v>304</v>
      </c>
      <c r="E19" s="455" t="s">
        <v>275</v>
      </c>
    </row>
    <row r="20" spans="2:5">
      <c r="B20" s="469" t="s">
        <v>332</v>
      </c>
      <c r="C20" s="548">
        <v>42122</v>
      </c>
      <c r="D20" s="455" t="s">
        <v>304</v>
      </c>
      <c r="E20" s="455" t="s">
        <v>275</v>
      </c>
    </row>
    <row r="21" spans="2:5">
      <c r="B21" s="469" t="s">
        <v>332</v>
      </c>
      <c r="C21" s="548">
        <v>42219</v>
      </c>
      <c r="D21" s="455" t="s">
        <v>304</v>
      </c>
      <c r="E21" s="455" t="s">
        <v>275</v>
      </c>
    </row>
    <row r="22" spans="2:5">
      <c r="B22" s="469" t="s">
        <v>332</v>
      </c>
      <c r="C22" s="548">
        <v>42296</v>
      </c>
      <c r="D22" s="455" t="s">
        <v>304</v>
      </c>
      <c r="E22" s="455" t="s">
        <v>275</v>
      </c>
    </row>
    <row r="23" spans="2:5">
      <c r="B23" s="469" t="s">
        <v>332</v>
      </c>
      <c r="C23" s="548">
        <v>42436</v>
      </c>
      <c r="D23" s="455" t="s">
        <v>309</v>
      </c>
      <c r="E23" s="455" t="s">
        <v>275</v>
      </c>
    </row>
    <row r="24" spans="2:5">
      <c r="B24" s="469" t="s">
        <v>332</v>
      </c>
      <c r="C24" s="548">
        <v>42501</v>
      </c>
      <c r="D24" s="455">
        <v>6</v>
      </c>
      <c r="E24" s="455" t="s">
        <v>275</v>
      </c>
    </row>
    <row r="25" spans="2:5">
      <c r="B25" s="469" t="s">
        <v>332</v>
      </c>
      <c r="C25" s="548">
        <v>42579</v>
      </c>
      <c r="D25" s="455" t="s">
        <v>333</v>
      </c>
      <c r="E25" s="455" t="s">
        <v>275</v>
      </c>
    </row>
    <row r="26" spans="2:5">
      <c r="B26" s="469" t="s">
        <v>332</v>
      </c>
      <c r="C26" s="548">
        <v>42649</v>
      </c>
      <c r="D26" s="455" t="s">
        <v>304</v>
      </c>
      <c r="E26" s="455" t="s">
        <v>275</v>
      </c>
    </row>
    <row r="27" spans="2:5">
      <c r="B27" s="469" t="s">
        <v>332</v>
      </c>
      <c r="C27" s="548">
        <v>42765</v>
      </c>
      <c r="D27" s="455" t="s">
        <v>318</v>
      </c>
      <c r="E27" s="455" t="s">
        <v>275</v>
      </c>
    </row>
    <row r="28" spans="2:5">
      <c r="B28" s="469" t="s">
        <v>332</v>
      </c>
      <c r="C28" s="548">
        <v>42828</v>
      </c>
      <c r="D28" s="455" t="s">
        <v>304</v>
      </c>
      <c r="E28" s="455" t="s">
        <v>275</v>
      </c>
    </row>
    <row r="29" spans="2:5">
      <c r="B29" s="469" t="s">
        <v>332</v>
      </c>
      <c r="C29" s="548">
        <v>42926</v>
      </c>
      <c r="D29" s="455" t="s">
        <v>304</v>
      </c>
      <c r="E29" s="455" t="s">
        <v>275</v>
      </c>
    </row>
    <row r="30" spans="2:5">
      <c r="B30" s="469" t="s">
        <v>332</v>
      </c>
      <c r="C30" s="548">
        <v>43031</v>
      </c>
      <c r="D30" s="455" t="s">
        <v>304</v>
      </c>
      <c r="E30" s="455" t="s">
        <v>275</v>
      </c>
    </row>
  </sheetData>
  <sortState ref="C11:D28">
    <sortCondition ref="C11"/>
  </sortState>
  <mergeCells count="4">
    <mergeCell ref="C1:O1"/>
    <mergeCell ref="C2:O2"/>
    <mergeCell ref="C3:O3"/>
    <mergeCell ref="C4:O4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O30"/>
  <sheetViews>
    <sheetView zoomScale="85" zoomScaleNormal="85" workbookViewId="0">
      <selection activeCell="C29" sqref="C29"/>
    </sheetView>
  </sheetViews>
  <sheetFormatPr defaultRowHeight="15"/>
  <cols>
    <col min="2" max="3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122" t="s">
        <v>334</v>
      </c>
    </row>
    <row r="10" spans="1:15">
      <c r="B10" s="536" t="s">
        <v>270</v>
      </c>
      <c r="C10" s="536" t="s">
        <v>271</v>
      </c>
      <c r="D10" s="536" t="s">
        <v>302</v>
      </c>
      <c r="E10" s="536" t="s">
        <v>265</v>
      </c>
    </row>
    <row r="11" spans="1:15">
      <c r="B11" s="536" t="s">
        <v>335</v>
      </c>
      <c r="C11" s="546">
        <v>41282</v>
      </c>
      <c r="D11" s="536">
        <v>10</v>
      </c>
      <c r="E11" s="536" t="s">
        <v>275</v>
      </c>
    </row>
    <row r="12" spans="1:15">
      <c r="B12" s="536" t="s">
        <v>335</v>
      </c>
      <c r="C12" s="546">
        <v>41401</v>
      </c>
      <c r="D12" s="536">
        <v>2</v>
      </c>
      <c r="E12" s="536" t="s">
        <v>275</v>
      </c>
    </row>
    <row r="13" spans="1:15">
      <c r="B13" s="536" t="s">
        <v>335</v>
      </c>
      <c r="C13" s="546">
        <v>41463</v>
      </c>
      <c r="D13" s="536">
        <v>5</v>
      </c>
      <c r="E13" s="536" t="s">
        <v>275</v>
      </c>
    </row>
    <row r="14" spans="1:15">
      <c r="B14" s="536" t="s">
        <v>335</v>
      </c>
      <c r="C14" s="546">
        <v>41562</v>
      </c>
      <c r="D14" s="536">
        <v>2</v>
      </c>
      <c r="E14" s="536" t="s">
        <v>275</v>
      </c>
    </row>
    <row r="15" spans="1:15">
      <c r="B15" s="536" t="s">
        <v>335</v>
      </c>
      <c r="C15" s="546">
        <v>41715</v>
      </c>
      <c r="D15" s="536">
        <v>20</v>
      </c>
      <c r="E15" s="536" t="s">
        <v>275</v>
      </c>
    </row>
    <row r="16" spans="1:15">
      <c r="B16" s="536" t="s">
        <v>335</v>
      </c>
      <c r="C16" s="546">
        <v>41806</v>
      </c>
      <c r="D16" s="536">
        <v>11</v>
      </c>
      <c r="E16" s="536" t="s">
        <v>275</v>
      </c>
    </row>
    <row r="17" spans="2:5">
      <c r="B17" s="536" t="s">
        <v>335</v>
      </c>
      <c r="C17" s="546">
        <v>41877</v>
      </c>
      <c r="D17" s="536">
        <v>10</v>
      </c>
      <c r="E17" s="536" t="s">
        <v>275</v>
      </c>
    </row>
    <row r="18" spans="2:5">
      <c r="B18" s="536" t="s">
        <v>335</v>
      </c>
      <c r="C18" s="546">
        <v>41948</v>
      </c>
      <c r="D18" s="536">
        <v>4</v>
      </c>
      <c r="E18" s="536" t="s">
        <v>275</v>
      </c>
    </row>
    <row r="19" spans="2:5">
      <c r="B19" s="536" t="s">
        <v>335</v>
      </c>
      <c r="C19" s="546">
        <v>42076</v>
      </c>
      <c r="D19" s="536">
        <v>14</v>
      </c>
      <c r="E19" s="536" t="s">
        <v>275</v>
      </c>
    </row>
    <row r="20" spans="2:5">
      <c r="B20" s="536" t="s">
        <v>335</v>
      </c>
      <c r="C20" s="546">
        <v>42122</v>
      </c>
      <c r="D20" s="536">
        <v>2</v>
      </c>
      <c r="E20" s="536" t="s">
        <v>275</v>
      </c>
    </row>
    <row r="21" spans="2:5">
      <c r="B21" s="536" t="s">
        <v>335</v>
      </c>
      <c r="C21" s="546">
        <v>42219</v>
      </c>
      <c r="D21" s="536" t="s">
        <v>304</v>
      </c>
      <c r="E21" s="536" t="s">
        <v>275</v>
      </c>
    </row>
    <row r="22" spans="2:5">
      <c r="B22" s="536" t="s">
        <v>335</v>
      </c>
      <c r="C22" s="546">
        <v>42296</v>
      </c>
      <c r="D22" s="536" t="s">
        <v>304</v>
      </c>
      <c r="E22" s="536" t="s">
        <v>275</v>
      </c>
    </row>
    <row r="23" spans="2:5">
      <c r="B23" s="536" t="s">
        <v>335</v>
      </c>
      <c r="C23" s="546">
        <v>42436</v>
      </c>
      <c r="D23" s="536" t="s">
        <v>309</v>
      </c>
      <c r="E23" s="536" t="s">
        <v>275</v>
      </c>
    </row>
    <row r="24" spans="2:5">
      <c r="B24" s="536" t="s">
        <v>335</v>
      </c>
      <c r="C24" s="546">
        <v>42501</v>
      </c>
      <c r="D24" s="536" t="s">
        <v>304</v>
      </c>
      <c r="E24" s="536" t="s">
        <v>275</v>
      </c>
    </row>
    <row r="25" spans="2:5">
      <c r="B25" s="536" t="s">
        <v>335</v>
      </c>
      <c r="C25" s="546">
        <v>42579</v>
      </c>
      <c r="D25" s="536" t="s">
        <v>311</v>
      </c>
      <c r="E25" s="536" t="s">
        <v>275</v>
      </c>
    </row>
    <row r="26" spans="2:5">
      <c r="B26" s="536" t="s">
        <v>335</v>
      </c>
      <c r="C26" s="546">
        <v>42649</v>
      </c>
      <c r="D26" s="536" t="s">
        <v>311</v>
      </c>
      <c r="E26" s="536" t="s">
        <v>275</v>
      </c>
    </row>
    <row r="27" spans="2:5">
      <c r="B27" s="536" t="s">
        <v>335</v>
      </c>
      <c r="C27" s="546">
        <v>42765</v>
      </c>
      <c r="D27" s="536" t="s">
        <v>322</v>
      </c>
      <c r="E27" s="536" t="s">
        <v>275</v>
      </c>
    </row>
    <row r="28" spans="2:5">
      <c r="B28" s="536" t="s">
        <v>335</v>
      </c>
      <c r="C28" s="546">
        <v>42828</v>
      </c>
      <c r="D28" s="536" t="s">
        <v>304</v>
      </c>
      <c r="E28" s="536" t="s">
        <v>275</v>
      </c>
    </row>
    <row r="29" spans="2:5">
      <c r="B29" s="536" t="s">
        <v>335</v>
      </c>
      <c r="C29" s="537">
        <v>42926</v>
      </c>
      <c r="D29" s="536" t="s">
        <v>304</v>
      </c>
      <c r="E29" s="536" t="s">
        <v>275</v>
      </c>
    </row>
    <row r="30" spans="2:5">
      <c r="B30" s="536" t="s">
        <v>335</v>
      </c>
      <c r="C30" s="537">
        <v>43031</v>
      </c>
      <c r="D30" s="541" t="s">
        <v>50</v>
      </c>
      <c r="E30" s="536" t="s">
        <v>275</v>
      </c>
    </row>
  </sheetData>
  <sortState ref="C11:D28">
    <sortCondition ref="C11"/>
  </sortState>
  <mergeCells count="4">
    <mergeCell ref="C1:O1"/>
    <mergeCell ref="C2:O2"/>
    <mergeCell ref="C3:O3"/>
    <mergeCell ref="C4:O4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0"/>
  <sheetViews>
    <sheetView zoomScale="85" zoomScaleNormal="85" workbookViewId="0">
      <selection activeCell="B10" sqref="B10:E30"/>
    </sheetView>
  </sheetViews>
  <sheetFormatPr defaultRowHeight="15"/>
  <cols>
    <col min="2" max="3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122" t="s">
        <v>336</v>
      </c>
    </row>
    <row r="10" spans="1:15">
      <c r="B10" s="536" t="s">
        <v>270</v>
      </c>
      <c r="C10" s="536" t="s">
        <v>271</v>
      </c>
      <c r="D10" s="536" t="s">
        <v>302</v>
      </c>
      <c r="E10" s="536" t="s">
        <v>265</v>
      </c>
    </row>
    <row r="11" spans="1:15">
      <c r="B11" s="536" t="s">
        <v>337</v>
      </c>
      <c r="C11" s="546">
        <v>41282</v>
      </c>
      <c r="D11" s="536">
        <v>20</v>
      </c>
      <c r="E11" s="536" t="s">
        <v>275</v>
      </c>
    </row>
    <row r="12" spans="1:15">
      <c r="B12" s="536" t="s">
        <v>337</v>
      </c>
      <c r="C12" s="546">
        <v>41401</v>
      </c>
      <c r="D12" s="536">
        <v>2</v>
      </c>
      <c r="E12" s="536" t="s">
        <v>275</v>
      </c>
    </row>
    <row r="13" spans="1:15">
      <c r="B13" s="536" t="s">
        <v>337</v>
      </c>
      <c r="C13" s="546">
        <v>41507</v>
      </c>
      <c r="D13" s="536">
        <v>29</v>
      </c>
      <c r="E13" s="536" t="s">
        <v>275</v>
      </c>
    </row>
    <row r="14" spans="1:15">
      <c r="B14" s="536" t="s">
        <v>337</v>
      </c>
      <c r="C14" s="546">
        <v>41562</v>
      </c>
      <c r="D14" s="536">
        <v>31</v>
      </c>
      <c r="E14" s="536" t="s">
        <v>275</v>
      </c>
    </row>
    <row r="15" spans="1:15">
      <c r="B15" s="536" t="s">
        <v>337</v>
      </c>
      <c r="C15" s="546">
        <v>41715</v>
      </c>
      <c r="D15" s="536">
        <v>18</v>
      </c>
      <c r="E15" s="536" t="s">
        <v>275</v>
      </c>
    </row>
    <row r="16" spans="1:15">
      <c r="B16" s="536" t="s">
        <v>337</v>
      </c>
      <c r="C16" s="546">
        <v>41731</v>
      </c>
      <c r="D16" s="536">
        <v>112</v>
      </c>
      <c r="E16" s="536" t="s">
        <v>275</v>
      </c>
    </row>
    <row r="17" spans="2:5">
      <c r="B17" s="536" t="s">
        <v>337</v>
      </c>
      <c r="C17" s="546">
        <v>41877</v>
      </c>
      <c r="D17" s="536">
        <v>9</v>
      </c>
      <c r="E17" s="536" t="s">
        <v>275</v>
      </c>
    </row>
    <row r="18" spans="2:5">
      <c r="B18" s="536" t="s">
        <v>337</v>
      </c>
      <c r="C18" s="546">
        <v>41948</v>
      </c>
      <c r="D18" s="536">
        <v>11</v>
      </c>
      <c r="E18" s="536" t="s">
        <v>275</v>
      </c>
    </row>
    <row r="19" spans="2:5">
      <c r="B19" s="536" t="s">
        <v>337</v>
      </c>
      <c r="C19" s="546">
        <v>42076</v>
      </c>
      <c r="D19" s="536">
        <v>22</v>
      </c>
      <c r="E19" s="536" t="s">
        <v>275</v>
      </c>
    </row>
    <row r="20" spans="2:5">
      <c r="B20" s="536" t="s">
        <v>337</v>
      </c>
      <c r="C20" s="546">
        <v>42122</v>
      </c>
      <c r="D20" s="536">
        <v>8</v>
      </c>
      <c r="E20" s="536" t="s">
        <v>275</v>
      </c>
    </row>
    <row r="21" spans="2:5">
      <c r="B21" s="536" t="s">
        <v>337</v>
      </c>
      <c r="C21" s="546">
        <v>42219</v>
      </c>
      <c r="D21" s="536">
        <v>25</v>
      </c>
      <c r="E21" s="536" t="s">
        <v>275</v>
      </c>
    </row>
    <row r="22" spans="2:5">
      <c r="B22" s="536" t="s">
        <v>337</v>
      </c>
      <c r="C22" s="546">
        <v>42296</v>
      </c>
      <c r="D22" s="536">
        <v>2</v>
      </c>
      <c r="E22" s="536" t="s">
        <v>275</v>
      </c>
    </row>
    <row r="23" spans="2:5">
      <c r="B23" s="536" t="s">
        <v>337</v>
      </c>
      <c r="C23" s="546">
        <v>42436</v>
      </c>
      <c r="D23" s="536">
        <v>27</v>
      </c>
      <c r="E23" s="536" t="s">
        <v>275</v>
      </c>
    </row>
    <row r="24" spans="2:5">
      <c r="B24" s="536" t="s">
        <v>337</v>
      </c>
      <c r="C24" s="546">
        <v>42501</v>
      </c>
      <c r="D24" s="536" t="s">
        <v>304</v>
      </c>
      <c r="E24" s="536" t="s">
        <v>275</v>
      </c>
    </row>
    <row r="25" spans="2:5">
      <c r="B25" s="536" t="s">
        <v>337</v>
      </c>
      <c r="C25" s="546">
        <v>42579</v>
      </c>
      <c r="D25" s="536" t="s">
        <v>338</v>
      </c>
      <c r="E25" s="536" t="s">
        <v>275</v>
      </c>
    </row>
    <row r="26" spans="2:5">
      <c r="B26" s="536" t="s">
        <v>337</v>
      </c>
      <c r="C26" s="546">
        <v>42649</v>
      </c>
      <c r="D26" s="536" t="s">
        <v>318</v>
      </c>
      <c r="E26" s="536" t="s">
        <v>275</v>
      </c>
    </row>
    <row r="27" spans="2:5">
      <c r="B27" s="536" t="s">
        <v>337</v>
      </c>
      <c r="C27" s="546">
        <v>42765</v>
      </c>
      <c r="D27" s="536" t="s">
        <v>311</v>
      </c>
      <c r="E27" s="536" t="s">
        <v>275</v>
      </c>
    </row>
    <row r="28" spans="2:5">
      <c r="B28" s="536" t="s">
        <v>337</v>
      </c>
      <c r="C28" s="546">
        <v>42828</v>
      </c>
      <c r="D28" s="536" t="s">
        <v>304</v>
      </c>
      <c r="E28" s="536" t="s">
        <v>275</v>
      </c>
    </row>
    <row r="29" spans="2:5">
      <c r="B29" s="536" t="s">
        <v>337</v>
      </c>
      <c r="C29" s="537">
        <v>42926</v>
      </c>
      <c r="D29" s="536">
        <v>112</v>
      </c>
      <c r="E29" s="536" t="s">
        <v>275</v>
      </c>
    </row>
    <row r="30" spans="2:5">
      <c r="B30" s="536" t="s">
        <v>337</v>
      </c>
      <c r="C30" s="537">
        <v>43031</v>
      </c>
      <c r="D30" s="541" t="s">
        <v>339</v>
      </c>
      <c r="E30" s="536" t="s">
        <v>275</v>
      </c>
    </row>
  </sheetData>
  <sortState ref="C11:D28">
    <sortCondition ref="C11"/>
  </sortState>
  <mergeCells count="4">
    <mergeCell ref="C1:O1"/>
    <mergeCell ref="C2:O2"/>
    <mergeCell ref="C3:O3"/>
    <mergeCell ref="C4:O4"/>
  </mergeCell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0"/>
  <sheetViews>
    <sheetView zoomScale="85" zoomScaleNormal="85" workbookViewId="0">
      <selection activeCell="B10" sqref="B10:E30"/>
    </sheetView>
  </sheetViews>
  <sheetFormatPr defaultRowHeight="15"/>
  <cols>
    <col min="2" max="3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122" t="s">
        <v>340</v>
      </c>
    </row>
    <row r="10" spans="1:15">
      <c r="B10" s="540" t="s">
        <v>270</v>
      </c>
      <c r="C10" s="540" t="s">
        <v>271</v>
      </c>
      <c r="D10" s="540" t="s">
        <v>302</v>
      </c>
      <c r="E10" s="540" t="s">
        <v>265</v>
      </c>
    </row>
    <row r="11" spans="1:15">
      <c r="B11" s="540" t="s">
        <v>341</v>
      </c>
      <c r="C11" s="547">
        <v>41282</v>
      </c>
      <c r="D11" s="540">
        <v>25</v>
      </c>
      <c r="E11" s="540" t="s">
        <v>275</v>
      </c>
    </row>
    <row r="12" spans="1:15">
      <c r="B12" s="540" t="s">
        <v>341</v>
      </c>
      <c r="C12" s="547">
        <v>41401</v>
      </c>
      <c r="D12" s="540">
        <v>2</v>
      </c>
      <c r="E12" s="540" t="s">
        <v>275</v>
      </c>
    </row>
    <row r="13" spans="1:15">
      <c r="B13" s="540" t="s">
        <v>341</v>
      </c>
      <c r="C13" s="547">
        <v>41507</v>
      </c>
      <c r="D13" s="540">
        <v>196</v>
      </c>
      <c r="E13" s="540" t="s">
        <v>275</v>
      </c>
    </row>
    <row r="14" spans="1:15">
      <c r="B14" s="540" t="s">
        <v>341</v>
      </c>
      <c r="C14" s="547">
        <v>41562</v>
      </c>
      <c r="D14" s="540">
        <v>20</v>
      </c>
      <c r="E14" s="540" t="s">
        <v>275</v>
      </c>
    </row>
    <row r="15" spans="1:15">
      <c r="B15" s="540" t="s">
        <v>341</v>
      </c>
      <c r="C15" s="547">
        <v>41715</v>
      </c>
      <c r="D15" s="540">
        <v>42</v>
      </c>
      <c r="E15" s="540" t="s">
        <v>275</v>
      </c>
    </row>
    <row r="16" spans="1:15">
      <c r="B16" s="540" t="s">
        <v>341</v>
      </c>
      <c r="C16" s="547">
        <v>41731</v>
      </c>
      <c r="D16" s="540">
        <v>82</v>
      </c>
      <c r="E16" s="540" t="s">
        <v>275</v>
      </c>
    </row>
    <row r="17" spans="2:5">
      <c r="B17" s="540" t="s">
        <v>341</v>
      </c>
      <c r="C17" s="547">
        <v>41877</v>
      </c>
      <c r="D17" s="540">
        <v>10</v>
      </c>
      <c r="E17" s="540" t="s">
        <v>275</v>
      </c>
    </row>
    <row r="18" spans="2:5">
      <c r="B18" s="540" t="s">
        <v>341</v>
      </c>
      <c r="C18" s="547">
        <v>41948</v>
      </c>
      <c r="D18" s="540">
        <v>6</v>
      </c>
      <c r="E18" s="540" t="s">
        <v>275</v>
      </c>
    </row>
    <row r="19" spans="2:5">
      <c r="B19" s="540" t="s">
        <v>341</v>
      </c>
      <c r="C19" s="547">
        <v>42076</v>
      </c>
      <c r="D19" s="540">
        <v>17</v>
      </c>
      <c r="E19" s="540" t="s">
        <v>275</v>
      </c>
    </row>
    <row r="20" spans="2:5">
      <c r="B20" s="540" t="s">
        <v>341</v>
      </c>
      <c r="C20" s="547">
        <v>42122</v>
      </c>
      <c r="D20" s="540">
        <v>8</v>
      </c>
      <c r="E20" s="540" t="s">
        <v>275</v>
      </c>
    </row>
    <row r="21" spans="2:5">
      <c r="B21" s="540" t="s">
        <v>341</v>
      </c>
      <c r="C21" s="547">
        <v>42219</v>
      </c>
      <c r="D21" s="540">
        <v>8</v>
      </c>
      <c r="E21" s="540" t="s">
        <v>275</v>
      </c>
    </row>
    <row r="22" spans="2:5">
      <c r="B22" s="540" t="s">
        <v>341</v>
      </c>
      <c r="C22" s="547">
        <v>42296</v>
      </c>
      <c r="D22" s="540">
        <v>2</v>
      </c>
      <c r="E22" s="540" t="s">
        <v>275</v>
      </c>
    </row>
    <row r="23" spans="2:5">
      <c r="B23" s="540" t="s">
        <v>341</v>
      </c>
      <c r="C23" s="547">
        <v>42436</v>
      </c>
      <c r="D23" s="540">
        <v>18</v>
      </c>
      <c r="E23" s="540" t="s">
        <v>275</v>
      </c>
    </row>
    <row r="24" spans="2:5">
      <c r="B24" s="540" t="s">
        <v>341</v>
      </c>
      <c r="C24" s="547">
        <v>42501</v>
      </c>
      <c r="D24" s="540" t="s">
        <v>304</v>
      </c>
      <c r="E24" s="540" t="s">
        <v>275</v>
      </c>
    </row>
    <row r="25" spans="2:5">
      <c r="B25" s="540" t="s">
        <v>341</v>
      </c>
      <c r="C25" s="547">
        <v>42579</v>
      </c>
      <c r="D25" s="540" t="s">
        <v>311</v>
      </c>
      <c r="E25" s="540" t="s">
        <v>275</v>
      </c>
    </row>
    <row r="26" spans="2:5">
      <c r="B26" s="540" t="s">
        <v>341</v>
      </c>
      <c r="C26" s="547">
        <v>42649</v>
      </c>
      <c r="D26" s="540" t="s">
        <v>311</v>
      </c>
      <c r="E26" s="540" t="s">
        <v>275</v>
      </c>
    </row>
    <row r="27" spans="2:5">
      <c r="B27" s="540" t="s">
        <v>341</v>
      </c>
      <c r="C27" s="547">
        <v>42765</v>
      </c>
      <c r="D27" s="540" t="s">
        <v>318</v>
      </c>
      <c r="E27" s="540" t="s">
        <v>275</v>
      </c>
    </row>
    <row r="28" spans="2:5">
      <c r="B28" s="540" t="s">
        <v>341</v>
      </c>
      <c r="C28" s="547">
        <v>42828</v>
      </c>
      <c r="D28" s="540" t="s">
        <v>304</v>
      </c>
      <c r="E28" s="540" t="s">
        <v>275</v>
      </c>
    </row>
    <row r="29" spans="2:5">
      <c r="B29" s="540" t="s">
        <v>341</v>
      </c>
      <c r="C29" s="537">
        <v>42926</v>
      </c>
      <c r="D29" s="540">
        <v>132</v>
      </c>
      <c r="E29" s="538" t="s">
        <v>275</v>
      </c>
    </row>
    <row r="30" spans="2:5">
      <c r="B30" s="540" t="s">
        <v>341</v>
      </c>
      <c r="C30" s="537">
        <v>43031</v>
      </c>
      <c r="D30" s="540">
        <v>4</v>
      </c>
      <c r="E30" s="538" t="s">
        <v>275</v>
      </c>
    </row>
  </sheetData>
  <sortState ref="C11:D28">
    <sortCondition ref="C11"/>
  </sortState>
  <mergeCells count="4">
    <mergeCell ref="C1:O1"/>
    <mergeCell ref="C2:O2"/>
    <mergeCell ref="C3:O3"/>
    <mergeCell ref="C4:O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R86"/>
  <sheetViews>
    <sheetView topLeftCell="A4" zoomScale="85" zoomScaleNormal="85" workbookViewId="0">
      <pane xSplit="3" ySplit="6" topLeftCell="D17" activePane="bottomRight" state="frozen"/>
      <selection pane="bottomRight" activeCell="R41" sqref="R41:S42"/>
      <selection pane="bottomLeft" activeCell="A10" sqref="A10"/>
      <selection pane="topRight" activeCell="D4" sqref="D4"/>
    </sheetView>
  </sheetViews>
  <sheetFormatPr defaultRowHeight="15"/>
  <cols>
    <col min="2" max="2" width="10.85546875" customWidth="1"/>
    <col min="3" max="3" width="14.85546875" customWidth="1"/>
    <col min="4" max="4" width="9.5703125" customWidth="1"/>
    <col min="6" max="7" width="13.85546875" customWidth="1"/>
    <col min="9" max="10" width="13.85546875" customWidth="1"/>
    <col min="12" max="13" width="13.85546875" customWidth="1"/>
    <col min="15" max="16" width="13.85546875" customWidth="1"/>
    <col min="18" max="19" width="13.85546875" customWidth="1"/>
  </cols>
  <sheetData>
    <row r="1" spans="1:19">
      <c r="B1" s="579" t="s">
        <v>0</v>
      </c>
      <c r="C1" s="579"/>
      <c r="D1" s="579"/>
      <c r="E1" s="579"/>
      <c r="F1" s="579"/>
      <c r="G1" s="579"/>
      <c r="H1" s="579"/>
      <c r="I1" s="579"/>
      <c r="J1" s="579"/>
      <c r="K1" s="579"/>
      <c r="L1" s="579"/>
      <c r="M1" s="579"/>
    </row>
    <row r="2" spans="1:19">
      <c r="B2" s="579" t="s">
        <v>1</v>
      </c>
      <c r="C2" s="579"/>
      <c r="D2" s="579"/>
      <c r="E2" s="579"/>
      <c r="F2" s="579"/>
      <c r="G2" s="579"/>
      <c r="H2" s="579"/>
      <c r="I2" s="579"/>
      <c r="J2" s="579"/>
      <c r="K2" s="579"/>
      <c r="L2" s="579"/>
      <c r="M2" s="579"/>
    </row>
    <row r="3" spans="1:19">
      <c r="B3" s="579" t="s">
        <v>2</v>
      </c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</row>
    <row r="4" spans="1:19">
      <c r="B4" s="580" t="s">
        <v>3</v>
      </c>
      <c r="C4" s="580"/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255"/>
      <c r="O4" s="255"/>
    </row>
    <row r="6" spans="1:19" ht="15.75" thickBot="1"/>
    <row r="7" spans="1:19" ht="15.75" thickBot="1">
      <c r="A7" s="616"/>
      <c r="B7" s="616"/>
      <c r="C7" s="617"/>
      <c r="D7" s="573"/>
      <c r="E7" s="622" t="s">
        <v>57</v>
      </c>
      <c r="F7" s="623"/>
      <c r="G7" s="623"/>
      <c r="H7" s="623"/>
      <c r="I7" s="623"/>
      <c r="J7" s="623"/>
      <c r="K7" s="623"/>
      <c r="L7" s="623"/>
      <c r="M7" s="623"/>
      <c r="N7" s="623"/>
      <c r="O7" s="623"/>
      <c r="P7" s="623"/>
      <c r="Q7" s="623"/>
      <c r="R7" s="623"/>
      <c r="S7" s="624"/>
    </row>
    <row r="8" spans="1:19" ht="15.75" thickBot="1">
      <c r="A8" s="618"/>
      <c r="B8" s="618"/>
      <c r="C8" s="619"/>
      <c r="D8" s="574"/>
      <c r="E8" s="625" t="s">
        <v>58</v>
      </c>
      <c r="F8" s="626"/>
      <c r="G8" s="627"/>
      <c r="H8" s="625" t="s">
        <v>59</v>
      </c>
      <c r="I8" s="626"/>
      <c r="J8" s="627"/>
      <c r="K8" s="625" t="s">
        <v>60</v>
      </c>
      <c r="L8" s="626"/>
      <c r="M8" s="627"/>
      <c r="N8" s="625" t="s">
        <v>61</v>
      </c>
      <c r="O8" s="626"/>
      <c r="P8" s="627"/>
      <c r="Q8" s="625" t="s">
        <v>62</v>
      </c>
      <c r="R8" s="626"/>
      <c r="S8" s="627"/>
    </row>
    <row r="9" spans="1:19" ht="39.75" thickBot="1">
      <c r="A9" s="620"/>
      <c r="B9" s="620"/>
      <c r="C9" s="621"/>
      <c r="D9" s="575"/>
      <c r="E9" s="62" t="s">
        <v>63</v>
      </c>
      <c r="F9" s="60" t="s">
        <v>39</v>
      </c>
      <c r="G9" s="61" t="s">
        <v>41</v>
      </c>
      <c r="H9" s="62" t="s">
        <v>63</v>
      </c>
      <c r="I9" s="60" t="s">
        <v>39</v>
      </c>
      <c r="J9" s="61" t="s">
        <v>41</v>
      </c>
      <c r="K9" s="62" t="s">
        <v>63</v>
      </c>
      <c r="L9" s="60" t="s">
        <v>39</v>
      </c>
      <c r="M9" s="61" t="s">
        <v>41</v>
      </c>
      <c r="N9" s="62" t="s">
        <v>63</v>
      </c>
      <c r="O9" s="60" t="s">
        <v>39</v>
      </c>
      <c r="P9" s="61" t="s">
        <v>41</v>
      </c>
      <c r="Q9" s="62" t="s">
        <v>63</v>
      </c>
      <c r="R9" s="60" t="s">
        <v>39</v>
      </c>
      <c r="S9" s="114" t="s">
        <v>41</v>
      </c>
    </row>
    <row r="10" spans="1:19" ht="15" customHeight="1">
      <c r="A10" s="628" t="s">
        <v>37</v>
      </c>
      <c r="B10" s="613">
        <v>42954</v>
      </c>
      <c r="C10" s="613" t="s">
        <v>64</v>
      </c>
      <c r="D10" s="74">
        <v>1</v>
      </c>
      <c r="E10" s="64">
        <v>0.65625</v>
      </c>
      <c r="F10" s="65" t="s">
        <v>65</v>
      </c>
      <c r="G10" s="66">
        <v>760000</v>
      </c>
      <c r="H10" s="554" t="s">
        <v>66</v>
      </c>
      <c r="I10" s="555"/>
      <c r="J10" s="556"/>
      <c r="K10" s="607" t="s">
        <v>67</v>
      </c>
      <c r="L10" s="608"/>
      <c r="M10" s="609"/>
      <c r="N10" s="607" t="s">
        <v>68</v>
      </c>
      <c r="O10" s="608"/>
      <c r="P10" s="609"/>
      <c r="Q10" s="607" t="s">
        <v>66</v>
      </c>
      <c r="R10" s="608"/>
      <c r="S10" s="609"/>
    </row>
    <row r="11" spans="1:19" ht="15" customHeight="1">
      <c r="A11" s="629"/>
      <c r="B11" s="614"/>
      <c r="C11" s="614"/>
      <c r="D11" s="75">
        <v>2</v>
      </c>
      <c r="E11" s="68">
        <v>0.67708333333333337</v>
      </c>
      <c r="F11" s="69" t="s">
        <v>65</v>
      </c>
      <c r="G11" s="70">
        <v>530000</v>
      </c>
      <c r="H11" s="557"/>
      <c r="I11" s="558"/>
      <c r="J11" s="559"/>
      <c r="K11" s="610"/>
      <c r="L11" s="611"/>
      <c r="M11" s="612"/>
      <c r="N11" s="610"/>
      <c r="O11" s="611"/>
      <c r="P11" s="612"/>
      <c r="Q11" s="610"/>
      <c r="R11" s="611"/>
      <c r="S11" s="612"/>
    </row>
    <row r="12" spans="1:19" ht="15" customHeight="1">
      <c r="A12" s="629"/>
      <c r="B12" s="614"/>
      <c r="C12" s="614"/>
      <c r="D12" s="75">
        <v>3</v>
      </c>
      <c r="E12" s="68">
        <v>0.69791666666666663</v>
      </c>
      <c r="F12" s="69" t="s">
        <v>65</v>
      </c>
      <c r="G12" s="70">
        <v>420000</v>
      </c>
      <c r="H12" s="557"/>
      <c r="I12" s="558"/>
      <c r="J12" s="559"/>
      <c r="K12" s="610"/>
      <c r="L12" s="611"/>
      <c r="M12" s="612"/>
      <c r="N12" s="610"/>
      <c r="O12" s="611"/>
      <c r="P12" s="612"/>
      <c r="Q12" s="610"/>
      <c r="R12" s="611"/>
      <c r="S12" s="612"/>
    </row>
    <row r="13" spans="1:19" ht="15" customHeight="1">
      <c r="A13" s="629"/>
      <c r="B13" s="614"/>
      <c r="C13" s="614"/>
      <c r="D13" s="75">
        <v>4</v>
      </c>
      <c r="E13" s="68">
        <v>0.71875</v>
      </c>
      <c r="F13" s="69" t="s">
        <v>65</v>
      </c>
      <c r="G13" s="70">
        <v>460000</v>
      </c>
      <c r="H13" s="557"/>
      <c r="I13" s="558"/>
      <c r="J13" s="559"/>
      <c r="K13" s="610"/>
      <c r="L13" s="611"/>
      <c r="M13" s="612"/>
      <c r="N13" s="610"/>
      <c r="O13" s="611"/>
      <c r="P13" s="612"/>
      <c r="Q13" s="610"/>
      <c r="R13" s="611"/>
      <c r="S13" s="612"/>
    </row>
    <row r="14" spans="1:19" ht="15" customHeight="1" thickBot="1">
      <c r="A14" s="629"/>
      <c r="B14" s="614"/>
      <c r="C14" s="614"/>
      <c r="D14" s="76">
        <v>5</v>
      </c>
      <c r="E14" s="68">
        <v>0.73958333333333337</v>
      </c>
      <c r="F14" s="69" t="s">
        <v>65</v>
      </c>
      <c r="G14" s="70">
        <v>380000</v>
      </c>
      <c r="H14" s="560"/>
      <c r="I14" s="561"/>
      <c r="J14" s="562"/>
      <c r="K14" s="604"/>
      <c r="L14" s="605"/>
      <c r="M14" s="606"/>
      <c r="N14" s="604"/>
      <c r="O14" s="605"/>
      <c r="P14" s="606"/>
      <c r="Q14" s="604"/>
      <c r="R14" s="605"/>
      <c r="S14" s="606"/>
    </row>
    <row r="15" spans="1:19" ht="15" customHeight="1">
      <c r="A15" s="628" t="s">
        <v>47</v>
      </c>
      <c r="B15" s="613">
        <v>42965</v>
      </c>
      <c r="C15" s="613" t="s">
        <v>69</v>
      </c>
      <c r="D15" s="74">
        <v>1</v>
      </c>
      <c r="E15" s="64">
        <v>0.36874999999999997</v>
      </c>
      <c r="F15" s="65">
        <v>710000</v>
      </c>
      <c r="G15" s="66">
        <v>2300000</v>
      </c>
      <c r="H15" s="554" t="s">
        <v>66</v>
      </c>
      <c r="I15" s="555"/>
      <c r="J15" s="556"/>
      <c r="K15" s="607" t="s">
        <v>66</v>
      </c>
      <c r="L15" s="608"/>
      <c r="M15" s="609"/>
      <c r="N15" s="64">
        <v>0.375</v>
      </c>
      <c r="O15" s="65">
        <v>310000</v>
      </c>
      <c r="P15" s="66">
        <v>1500000</v>
      </c>
      <c r="Q15" s="607" t="s">
        <v>66</v>
      </c>
      <c r="R15" s="608"/>
      <c r="S15" s="609"/>
    </row>
    <row r="16" spans="1:19" ht="15" customHeight="1">
      <c r="A16" s="629"/>
      <c r="B16" s="614"/>
      <c r="C16" s="614"/>
      <c r="D16" s="75">
        <v>2</v>
      </c>
      <c r="E16" s="68">
        <v>0.38958333333333334</v>
      </c>
      <c r="F16" s="69">
        <v>680000</v>
      </c>
      <c r="G16" s="70">
        <v>3600000</v>
      </c>
      <c r="H16" s="557"/>
      <c r="I16" s="558"/>
      <c r="J16" s="559"/>
      <c r="K16" s="610"/>
      <c r="L16" s="611"/>
      <c r="M16" s="612"/>
      <c r="N16" s="68">
        <v>0.39583333333333331</v>
      </c>
      <c r="O16" s="69">
        <v>320000</v>
      </c>
      <c r="P16" s="70">
        <v>1700000</v>
      </c>
      <c r="Q16" s="610"/>
      <c r="R16" s="611"/>
      <c r="S16" s="612"/>
    </row>
    <row r="17" spans="1:19" ht="15" customHeight="1">
      <c r="A17" s="629"/>
      <c r="B17" s="614"/>
      <c r="C17" s="614"/>
      <c r="D17" s="75">
        <v>3</v>
      </c>
      <c r="E17" s="68">
        <v>0.41041666666666665</v>
      </c>
      <c r="F17" s="69">
        <v>280000</v>
      </c>
      <c r="G17" s="70">
        <v>2500000</v>
      </c>
      <c r="H17" s="557"/>
      <c r="I17" s="558"/>
      <c r="J17" s="559"/>
      <c r="K17" s="610"/>
      <c r="L17" s="611"/>
      <c r="M17" s="612"/>
      <c r="N17" s="68">
        <v>0.41666666666666669</v>
      </c>
      <c r="O17" s="69">
        <v>180000</v>
      </c>
      <c r="P17" s="70">
        <v>420000</v>
      </c>
      <c r="Q17" s="610"/>
      <c r="R17" s="611"/>
      <c r="S17" s="612"/>
    </row>
    <row r="18" spans="1:19" ht="15" customHeight="1">
      <c r="A18" s="629"/>
      <c r="B18" s="614"/>
      <c r="C18" s="614"/>
      <c r="D18" s="75">
        <v>4</v>
      </c>
      <c r="E18" s="68">
        <v>0.43124999999999997</v>
      </c>
      <c r="F18" s="69">
        <v>27000</v>
      </c>
      <c r="G18" s="70">
        <v>620000</v>
      </c>
      <c r="H18" s="557"/>
      <c r="I18" s="558"/>
      <c r="J18" s="559"/>
      <c r="K18" s="610"/>
      <c r="L18" s="611"/>
      <c r="M18" s="612"/>
      <c r="N18" s="563" t="s">
        <v>70</v>
      </c>
      <c r="O18" s="564"/>
      <c r="P18" s="565"/>
      <c r="Q18" s="610"/>
      <c r="R18" s="611"/>
      <c r="S18" s="612"/>
    </row>
    <row r="19" spans="1:19" ht="15" customHeight="1" thickBot="1">
      <c r="A19" s="629"/>
      <c r="B19" s="614"/>
      <c r="C19" s="614"/>
      <c r="D19" s="76">
        <v>5</v>
      </c>
      <c r="E19" s="68">
        <v>0.45208333333333334</v>
      </c>
      <c r="F19" s="69">
        <v>390000</v>
      </c>
      <c r="G19" s="70">
        <v>580000</v>
      </c>
      <c r="H19" s="560"/>
      <c r="I19" s="561"/>
      <c r="J19" s="562"/>
      <c r="K19" s="604"/>
      <c r="L19" s="605"/>
      <c r="M19" s="606"/>
      <c r="N19" s="560"/>
      <c r="O19" s="561"/>
      <c r="P19" s="562"/>
      <c r="Q19" s="604"/>
      <c r="R19" s="605"/>
      <c r="S19" s="606"/>
    </row>
    <row r="20" spans="1:19" ht="15" customHeight="1">
      <c r="A20" s="628" t="s">
        <v>51</v>
      </c>
      <c r="B20" s="613">
        <v>42984</v>
      </c>
      <c r="C20" s="613" t="s">
        <v>71</v>
      </c>
      <c r="D20" s="74">
        <v>1</v>
      </c>
      <c r="E20" s="64">
        <v>0.9375</v>
      </c>
      <c r="F20" s="65">
        <v>650000</v>
      </c>
      <c r="G20" s="66">
        <v>1300000</v>
      </c>
      <c r="H20" s="64">
        <v>0.9375</v>
      </c>
      <c r="I20" s="65">
        <v>620000</v>
      </c>
      <c r="J20" s="66">
        <v>3100000</v>
      </c>
      <c r="K20" s="607" t="s">
        <v>66</v>
      </c>
      <c r="L20" s="608"/>
      <c r="M20" s="609"/>
      <c r="N20" s="554" t="s">
        <v>66</v>
      </c>
      <c r="O20" s="555"/>
      <c r="P20" s="556"/>
      <c r="Q20" s="607" t="s">
        <v>66</v>
      </c>
      <c r="R20" s="608"/>
      <c r="S20" s="609"/>
    </row>
    <row r="21" spans="1:19" ht="15" customHeight="1">
      <c r="A21" s="629"/>
      <c r="B21" s="614"/>
      <c r="C21" s="614"/>
      <c r="D21" s="75">
        <v>2</v>
      </c>
      <c r="E21" s="68">
        <v>0.95833333333333337</v>
      </c>
      <c r="F21" s="69">
        <v>530000</v>
      </c>
      <c r="G21" s="70">
        <v>2000000</v>
      </c>
      <c r="H21" s="68">
        <v>0.95833333333333337</v>
      </c>
      <c r="I21" s="69">
        <v>760000</v>
      </c>
      <c r="J21" s="70">
        <v>2900000</v>
      </c>
      <c r="K21" s="610"/>
      <c r="L21" s="611"/>
      <c r="M21" s="612"/>
      <c r="N21" s="557"/>
      <c r="O21" s="558"/>
      <c r="P21" s="559"/>
      <c r="Q21" s="610"/>
      <c r="R21" s="611"/>
      <c r="S21" s="612"/>
    </row>
    <row r="22" spans="1:19" ht="15" customHeight="1">
      <c r="A22" s="629"/>
      <c r="B22" s="614"/>
      <c r="C22" s="614"/>
      <c r="D22" s="75">
        <v>3</v>
      </c>
      <c r="E22" s="68">
        <v>0.97916666666666663</v>
      </c>
      <c r="F22" s="69">
        <v>510000</v>
      </c>
      <c r="G22" s="70">
        <v>700000</v>
      </c>
      <c r="H22" s="68">
        <v>0.97916666666666663</v>
      </c>
      <c r="I22" s="69">
        <v>610000</v>
      </c>
      <c r="J22" s="70">
        <v>1700000</v>
      </c>
      <c r="K22" s="610"/>
      <c r="L22" s="611"/>
      <c r="M22" s="612"/>
      <c r="N22" s="557"/>
      <c r="O22" s="558"/>
      <c r="P22" s="559"/>
      <c r="Q22" s="610"/>
      <c r="R22" s="611"/>
      <c r="S22" s="612"/>
    </row>
    <row r="23" spans="1:19" ht="15" customHeight="1">
      <c r="A23" s="629"/>
      <c r="B23" s="614"/>
      <c r="C23" s="614"/>
      <c r="D23" s="75">
        <v>4</v>
      </c>
      <c r="E23" s="68">
        <v>0</v>
      </c>
      <c r="F23" s="69">
        <v>310000</v>
      </c>
      <c r="G23" s="70">
        <v>2000000</v>
      </c>
      <c r="H23" s="68">
        <v>0</v>
      </c>
      <c r="I23" s="69">
        <v>560000</v>
      </c>
      <c r="J23" s="70">
        <v>3100000</v>
      </c>
      <c r="K23" s="610"/>
      <c r="L23" s="611"/>
      <c r="M23" s="612"/>
      <c r="N23" s="557"/>
      <c r="O23" s="558"/>
      <c r="P23" s="559"/>
      <c r="Q23" s="610"/>
      <c r="R23" s="611"/>
      <c r="S23" s="612"/>
    </row>
    <row r="24" spans="1:19" ht="15" customHeight="1" thickBot="1">
      <c r="A24" s="629"/>
      <c r="B24" s="614"/>
      <c r="C24" s="614"/>
      <c r="D24" s="76">
        <v>5</v>
      </c>
      <c r="E24" s="68">
        <v>2.0833333333333332E-2</v>
      </c>
      <c r="F24" s="69">
        <v>550000</v>
      </c>
      <c r="G24" s="70">
        <v>2900000</v>
      </c>
      <c r="H24" s="566" t="s">
        <v>70</v>
      </c>
      <c r="I24" s="567"/>
      <c r="J24" s="568"/>
      <c r="K24" s="604"/>
      <c r="L24" s="605"/>
      <c r="M24" s="606"/>
      <c r="N24" s="560"/>
      <c r="O24" s="561"/>
      <c r="P24" s="562"/>
      <c r="Q24" s="604"/>
      <c r="R24" s="605"/>
      <c r="S24" s="606"/>
    </row>
    <row r="25" spans="1:19" ht="15" customHeight="1">
      <c r="A25" s="628" t="s">
        <v>72</v>
      </c>
      <c r="B25" s="613">
        <v>43017</v>
      </c>
      <c r="C25" s="613" t="s">
        <v>73</v>
      </c>
      <c r="D25" s="74">
        <v>1</v>
      </c>
      <c r="E25" s="64">
        <v>0.5625</v>
      </c>
      <c r="F25" s="65">
        <v>2200000</v>
      </c>
      <c r="G25" s="66">
        <v>5300000</v>
      </c>
      <c r="H25" s="64">
        <v>0.57638888888888895</v>
      </c>
      <c r="I25" s="65">
        <v>2700000</v>
      </c>
      <c r="J25" s="66">
        <v>8000000</v>
      </c>
      <c r="K25" s="607" t="s">
        <v>67</v>
      </c>
      <c r="L25" s="608"/>
      <c r="M25" s="609"/>
      <c r="N25" s="554" t="s">
        <v>68</v>
      </c>
      <c r="O25" s="555"/>
      <c r="P25" s="556"/>
      <c r="Q25" s="607" t="s">
        <v>68</v>
      </c>
      <c r="R25" s="608"/>
      <c r="S25" s="609"/>
    </row>
    <row r="26" spans="1:19" ht="15" customHeight="1">
      <c r="A26" s="629"/>
      <c r="B26" s="614"/>
      <c r="C26" s="614"/>
      <c r="D26" s="75">
        <v>2</v>
      </c>
      <c r="E26" s="68">
        <v>0.58333333333333337</v>
      </c>
      <c r="F26" s="69">
        <v>2100000</v>
      </c>
      <c r="G26" s="70">
        <v>5800000</v>
      </c>
      <c r="H26" s="68">
        <v>0.59722222222222221</v>
      </c>
      <c r="I26" s="69">
        <v>1700000</v>
      </c>
      <c r="J26" s="534">
        <v>25000000</v>
      </c>
      <c r="K26" s="610"/>
      <c r="L26" s="611"/>
      <c r="M26" s="612"/>
      <c r="N26" s="557"/>
      <c r="O26" s="558"/>
      <c r="P26" s="559"/>
      <c r="Q26" s="610"/>
      <c r="R26" s="611"/>
      <c r="S26" s="612"/>
    </row>
    <row r="27" spans="1:19" ht="15" customHeight="1">
      <c r="A27" s="629"/>
      <c r="B27" s="614"/>
      <c r="C27" s="614"/>
      <c r="D27" s="75">
        <v>3</v>
      </c>
      <c r="E27" s="68">
        <v>0.60416666666666663</v>
      </c>
      <c r="F27" s="69">
        <v>630000</v>
      </c>
      <c r="G27" s="70">
        <v>3300000</v>
      </c>
      <c r="H27" s="68">
        <v>0.61805555555555558</v>
      </c>
      <c r="I27" s="69">
        <v>2200000</v>
      </c>
      <c r="J27" s="70">
        <v>5900000</v>
      </c>
      <c r="K27" s="610"/>
      <c r="L27" s="611"/>
      <c r="M27" s="612"/>
      <c r="N27" s="557"/>
      <c r="O27" s="558"/>
      <c r="P27" s="559"/>
      <c r="Q27" s="610"/>
      <c r="R27" s="611"/>
      <c r="S27" s="612"/>
    </row>
    <row r="28" spans="1:19" ht="15" customHeight="1">
      <c r="A28" s="629"/>
      <c r="B28" s="614"/>
      <c r="C28" s="614"/>
      <c r="D28" s="75">
        <v>4</v>
      </c>
      <c r="E28" s="68">
        <v>0.625</v>
      </c>
      <c r="F28" s="69">
        <v>680000</v>
      </c>
      <c r="G28" s="70">
        <v>2400000</v>
      </c>
      <c r="H28" s="563" t="s">
        <v>70</v>
      </c>
      <c r="I28" s="564"/>
      <c r="J28" s="565"/>
      <c r="K28" s="610"/>
      <c r="L28" s="611"/>
      <c r="M28" s="612"/>
      <c r="N28" s="557"/>
      <c r="O28" s="558"/>
      <c r="P28" s="559"/>
      <c r="Q28" s="610"/>
      <c r="R28" s="611"/>
      <c r="S28" s="612"/>
    </row>
    <row r="29" spans="1:19" ht="15" customHeight="1" thickBot="1">
      <c r="A29" s="629"/>
      <c r="B29" s="614"/>
      <c r="C29" s="614"/>
      <c r="D29" s="76">
        <v>5</v>
      </c>
      <c r="E29" s="68">
        <v>0.64583333333333337</v>
      </c>
      <c r="F29" s="69">
        <v>1100000</v>
      </c>
      <c r="G29" s="70">
        <v>3200000</v>
      </c>
      <c r="H29" s="560"/>
      <c r="I29" s="561"/>
      <c r="J29" s="562"/>
      <c r="K29" s="604"/>
      <c r="L29" s="605"/>
      <c r="M29" s="606"/>
      <c r="N29" s="560"/>
      <c r="O29" s="561"/>
      <c r="P29" s="562"/>
      <c r="Q29" s="604"/>
      <c r="R29" s="605"/>
      <c r="S29" s="606"/>
    </row>
    <row r="30" spans="1:19" ht="15" customHeight="1">
      <c r="A30" s="628" t="s">
        <v>74</v>
      </c>
      <c r="B30" s="613">
        <v>43037</v>
      </c>
      <c r="C30" s="613" t="s">
        <v>75</v>
      </c>
      <c r="D30" s="74">
        <v>1</v>
      </c>
      <c r="E30" s="554" t="s">
        <v>76</v>
      </c>
      <c r="F30" s="555"/>
      <c r="G30" s="556"/>
      <c r="H30" s="554" t="s">
        <v>66</v>
      </c>
      <c r="I30" s="555"/>
      <c r="J30" s="556"/>
      <c r="K30" s="607" t="s">
        <v>67</v>
      </c>
      <c r="L30" s="608"/>
      <c r="M30" s="609"/>
      <c r="N30" s="554" t="s">
        <v>66</v>
      </c>
      <c r="O30" s="555"/>
      <c r="P30" s="556"/>
      <c r="Q30" s="64">
        <v>0.57638888888888895</v>
      </c>
      <c r="R30" s="65">
        <v>120000</v>
      </c>
      <c r="S30" s="116">
        <v>210000</v>
      </c>
    </row>
    <row r="31" spans="1:19" ht="15" customHeight="1">
      <c r="A31" s="629"/>
      <c r="B31" s="614"/>
      <c r="C31" s="614"/>
      <c r="D31" s="75">
        <v>2</v>
      </c>
      <c r="E31" s="557"/>
      <c r="F31" s="558"/>
      <c r="G31" s="559"/>
      <c r="H31" s="557"/>
      <c r="I31" s="558"/>
      <c r="J31" s="559"/>
      <c r="K31" s="610"/>
      <c r="L31" s="611"/>
      <c r="M31" s="612"/>
      <c r="N31" s="557"/>
      <c r="O31" s="558"/>
      <c r="P31" s="559"/>
      <c r="Q31" s="68">
        <v>0.59722222222222221</v>
      </c>
      <c r="R31" s="69">
        <v>45000</v>
      </c>
      <c r="S31" s="115">
        <v>63000</v>
      </c>
    </row>
    <row r="32" spans="1:19" ht="15" customHeight="1">
      <c r="A32" s="629"/>
      <c r="B32" s="614"/>
      <c r="C32" s="614"/>
      <c r="D32" s="75">
        <v>3</v>
      </c>
      <c r="E32" s="557"/>
      <c r="F32" s="558"/>
      <c r="G32" s="559"/>
      <c r="H32" s="557"/>
      <c r="I32" s="558"/>
      <c r="J32" s="559"/>
      <c r="K32" s="610"/>
      <c r="L32" s="611"/>
      <c r="M32" s="612"/>
      <c r="N32" s="557"/>
      <c r="O32" s="558"/>
      <c r="P32" s="559"/>
      <c r="Q32" s="68">
        <v>0.61805555555555558</v>
      </c>
      <c r="R32" s="69">
        <v>58000</v>
      </c>
      <c r="S32" s="115">
        <v>54000</v>
      </c>
    </row>
    <row r="33" spans="1:19" ht="15" customHeight="1">
      <c r="A33" s="629"/>
      <c r="B33" s="614"/>
      <c r="C33" s="614"/>
      <c r="D33" s="75">
        <v>4</v>
      </c>
      <c r="E33" s="557"/>
      <c r="F33" s="558"/>
      <c r="G33" s="559"/>
      <c r="H33" s="557"/>
      <c r="I33" s="558"/>
      <c r="J33" s="559"/>
      <c r="K33" s="610"/>
      <c r="L33" s="611"/>
      <c r="M33" s="612"/>
      <c r="N33" s="557"/>
      <c r="O33" s="558"/>
      <c r="P33" s="559"/>
      <c r="Q33" s="68">
        <v>0.55555555555555558</v>
      </c>
      <c r="R33" s="69">
        <v>43000</v>
      </c>
      <c r="S33" s="115">
        <v>44000</v>
      </c>
    </row>
    <row r="34" spans="1:19" ht="15" customHeight="1" thickBot="1">
      <c r="A34" s="629"/>
      <c r="B34" s="614"/>
      <c r="C34" s="614"/>
      <c r="D34" s="76">
        <v>5</v>
      </c>
      <c r="E34" s="560"/>
      <c r="F34" s="561"/>
      <c r="G34" s="562"/>
      <c r="H34" s="560"/>
      <c r="I34" s="561"/>
      <c r="J34" s="562"/>
      <c r="K34" s="604"/>
      <c r="L34" s="605"/>
      <c r="M34" s="606"/>
      <c r="N34" s="560"/>
      <c r="O34" s="561"/>
      <c r="P34" s="562"/>
      <c r="Q34" s="68">
        <v>0.57638888888888895</v>
      </c>
      <c r="R34" s="69">
        <v>60000</v>
      </c>
      <c r="S34" s="115">
        <v>240000</v>
      </c>
    </row>
    <row r="35" spans="1:19" ht="15" customHeight="1">
      <c r="A35" s="628" t="s">
        <v>77</v>
      </c>
      <c r="B35" s="613">
        <v>43074</v>
      </c>
      <c r="C35" s="613" t="s">
        <v>78</v>
      </c>
      <c r="D35" s="74">
        <v>1</v>
      </c>
      <c r="E35" s="554" t="s">
        <v>76</v>
      </c>
      <c r="F35" s="555"/>
      <c r="G35" s="556"/>
      <c r="H35" s="64">
        <v>0.89583333333333337</v>
      </c>
      <c r="I35" s="65">
        <v>470000</v>
      </c>
      <c r="J35" s="66">
        <v>5100000</v>
      </c>
      <c r="K35" s="64">
        <v>0.89930555555555547</v>
      </c>
      <c r="L35" s="65">
        <v>800000</v>
      </c>
      <c r="M35" s="66">
        <v>3900000</v>
      </c>
      <c r="N35" s="64">
        <v>0.96666666666666667</v>
      </c>
      <c r="O35" s="65">
        <v>190000</v>
      </c>
      <c r="P35" s="66">
        <v>520000</v>
      </c>
      <c r="Q35" s="554" t="s">
        <v>66</v>
      </c>
      <c r="R35" s="555"/>
      <c r="S35" s="556"/>
    </row>
    <row r="36" spans="1:19" ht="15" customHeight="1">
      <c r="A36" s="629"/>
      <c r="B36" s="614"/>
      <c r="C36" s="614"/>
      <c r="D36" s="75">
        <v>2</v>
      </c>
      <c r="E36" s="557"/>
      <c r="F36" s="558"/>
      <c r="G36" s="559"/>
      <c r="H36" s="68">
        <v>0.91666666666666663</v>
      </c>
      <c r="I36" s="69">
        <v>1300000</v>
      </c>
      <c r="J36" s="70">
        <v>5600000</v>
      </c>
      <c r="K36" s="68">
        <v>0.92013888888888884</v>
      </c>
      <c r="L36" s="69">
        <v>600000</v>
      </c>
      <c r="M36" s="70">
        <v>3600000</v>
      </c>
      <c r="N36" s="68">
        <v>0.98749999999999993</v>
      </c>
      <c r="O36" s="69">
        <v>170000</v>
      </c>
      <c r="P36" s="70">
        <v>440000</v>
      </c>
      <c r="Q36" s="557"/>
      <c r="R36" s="558"/>
      <c r="S36" s="559"/>
    </row>
    <row r="37" spans="1:19" ht="15" customHeight="1">
      <c r="A37" s="629"/>
      <c r="B37" s="614"/>
      <c r="C37" s="614"/>
      <c r="D37" s="75">
        <v>3</v>
      </c>
      <c r="E37" s="557"/>
      <c r="F37" s="558"/>
      <c r="G37" s="559"/>
      <c r="H37" s="68">
        <v>0.9375</v>
      </c>
      <c r="I37" s="69">
        <v>1400000</v>
      </c>
      <c r="J37" s="70">
        <v>6400000</v>
      </c>
      <c r="K37" s="68">
        <v>0.94097222222222221</v>
      </c>
      <c r="L37" s="69">
        <v>1300000</v>
      </c>
      <c r="M37" s="70">
        <v>3800000</v>
      </c>
      <c r="N37" s="68">
        <v>8.3333333333333332E-3</v>
      </c>
      <c r="O37" s="69">
        <v>1600000</v>
      </c>
      <c r="P37" s="70">
        <v>370000</v>
      </c>
      <c r="Q37" s="557"/>
      <c r="R37" s="558"/>
      <c r="S37" s="559"/>
    </row>
    <row r="38" spans="1:19" ht="15" customHeight="1">
      <c r="A38" s="629"/>
      <c r="B38" s="614"/>
      <c r="C38" s="614"/>
      <c r="D38" s="75">
        <v>4</v>
      </c>
      <c r="E38" s="557"/>
      <c r="F38" s="558"/>
      <c r="G38" s="559"/>
      <c r="H38" s="68">
        <v>0.95833333333333337</v>
      </c>
      <c r="I38" s="69">
        <v>320000</v>
      </c>
      <c r="J38" s="70">
        <v>1900000</v>
      </c>
      <c r="K38" s="68">
        <v>0.96180555555555547</v>
      </c>
      <c r="L38" s="69">
        <v>720000</v>
      </c>
      <c r="M38" s="70">
        <v>1900000</v>
      </c>
      <c r="N38" s="563" t="s">
        <v>70</v>
      </c>
      <c r="O38" s="564"/>
      <c r="P38" s="565"/>
      <c r="Q38" s="557"/>
      <c r="R38" s="558"/>
      <c r="S38" s="559"/>
    </row>
    <row r="39" spans="1:19" ht="15" customHeight="1" thickBot="1">
      <c r="A39" s="630"/>
      <c r="B39" s="615"/>
      <c r="C39" s="615"/>
      <c r="D39" s="256">
        <v>5</v>
      </c>
      <c r="E39" s="560"/>
      <c r="F39" s="561"/>
      <c r="G39" s="562"/>
      <c r="H39" s="71">
        <v>0.97916666666666663</v>
      </c>
      <c r="I39" s="72">
        <v>430000</v>
      </c>
      <c r="J39" s="254">
        <v>2100000</v>
      </c>
      <c r="K39" s="71">
        <v>0.98263888888888884</v>
      </c>
      <c r="L39" s="72">
        <v>480000</v>
      </c>
      <c r="M39" s="254">
        <v>1600000</v>
      </c>
      <c r="N39" s="560"/>
      <c r="O39" s="561"/>
      <c r="P39" s="562"/>
      <c r="Q39" s="560"/>
      <c r="R39" s="561"/>
      <c r="S39" s="562"/>
    </row>
    <row r="40" spans="1:19" ht="15" customHeight="1">
      <c r="A40" s="550"/>
      <c r="B40" s="551"/>
      <c r="C40" s="551"/>
      <c r="D40" s="552"/>
      <c r="E40" s="553" t="s">
        <v>79</v>
      </c>
      <c r="F40" s="569">
        <f>GEOMEAN(F15:F29)</f>
        <v>538494.70613362244</v>
      </c>
      <c r="G40" s="569">
        <f>GEOMEAN(G10:G29)</f>
        <v>1455081.873858362</v>
      </c>
      <c r="H40" s="570"/>
      <c r="I40" s="569">
        <f>GEOMEAN(I20:I39)</f>
        <v>871255.4661627491</v>
      </c>
      <c r="J40" s="569">
        <f>GEOMEAN(J27:J39,J19:J25)</f>
        <v>3670842.58846058</v>
      </c>
      <c r="K40" s="570"/>
      <c r="L40" s="569">
        <f>GEOMEAN(L35:L39)</f>
        <v>735786.2449203718</v>
      </c>
      <c r="M40" s="569">
        <f>GEOMEAN(M35:M39)</f>
        <v>2766972.5939548914</v>
      </c>
      <c r="N40" s="569"/>
      <c r="O40" s="569">
        <f>GEOMEAN(O15:O37)</f>
        <v>312021.44734386221</v>
      </c>
      <c r="P40" s="569">
        <f>GEOMEAN(P15:P37)</f>
        <v>670256.75948764675</v>
      </c>
      <c r="Q40" s="569"/>
      <c r="R40" s="569">
        <f>GEOMEAN(R30:R34)</f>
        <v>60462.805097796932</v>
      </c>
      <c r="S40" s="569">
        <f>GEOMEAN(S30:S34)</f>
        <v>94519.954617934127</v>
      </c>
    </row>
    <row r="41" spans="1:19" ht="15" customHeight="1">
      <c r="A41" s="550"/>
      <c r="B41" s="551"/>
      <c r="C41" s="551"/>
      <c r="D41" s="552"/>
      <c r="E41" s="553" t="s">
        <v>80</v>
      </c>
      <c r="F41" s="569">
        <f>MAX(F15:F39)</f>
        <v>2200000</v>
      </c>
      <c r="G41" s="569">
        <f>MAX(G10:G39)</f>
        <v>5800000</v>
      </c>
      <c r="H41" s="570"/>
      <c r="I41" s="569">
        <f t="shared" ref="I41:J41" si="0">MAX(I10:I39)</f>
        <v>2700000</v>
      </c>
      <c r="J41" s="569">
        <f t="shared" si="0"/>
        <v>25000000</v>
      </c>
      <c r="K41" s="570"/>
      <c r="L41" s="569">
        <f t="shared" ref="L41:M41" si="1">MAX(L10:L39)</f>
        <v>1300000</v>
      </c>
      <c r="M41" s="569">
        <f t="shared" si="1"/>
        <v>3900000</v>
      </c>
      <c r="N41" s="569"/>
      <c r="O41" s="569">
        <f t="shared" ref="O41:P41" si="2">MAX(O10:O39)</f>
        <v>1600000</v>
      </c>
      <c r="P41" s="569">
        <f t="shared" si="2"/>
        <v>1700000</v>
      </c>
      <c r="Q41" s="569"/>
      <c r="R41" s="569">
        <f t="shared" ref="R41:S41" si="3">MAX(R10:R39)</f>
        <v>120000</v>
      </c>
      <c r="S41" s="569">
        <f t="shared" si="3"/>
        <v>240000</v>
      </c>
    </row>
    <row r="42" spans="1:19">
      <c r="E42" t="s">
        <v>81</v>
      </c>
      <c r="F42" s="572">
        <f>MIN(F15:F39)</f>
        <v>27000</v>
      </c>
      <c r="G42" s="572">
        <f>MIN(G10:G39)</f>
        <v>380000</v>
      </c>
      <c r="I42" s="572">
        <f t="shared" ref="I42:J42" si="4">MIN(I10:I39)</f>
        <v>320000</v>
      </c>
      <c r="J42" s="572">
        <f t="shared" si="4"/>
        <v>1700000</v>
      </c>
      <c r="L42" s="572">
        <f t="shared" ref="L42:M42" si="5">MIN(L10:L39)</f>
        <v>480000</v>
      </c>
      <c r="M42" s="572">
        <f t="shared" si="5"/>
        <v>1600000</v>
      </c>
      <c r="O42" s="572">
        <f t="shared" ref="O42:P42" si="6">MIN(O10:O39)</f>
        <v>170000</v>
      </c>
      <c r="P42" s="572">
        <f t="shared" si="6"/>
        <v>370000</v>
      </c>
      <c r="R42" s="572">
        <f t="shared" ref="R42:S42" si="7">MIN(R10:R39)</f>
        <v>43000</v>
      </c>
      <c r="S42" s="572">
        <f t="shared" si="7"/>
        <v>44000</v>
      </c>
    </row>
    <row r="43" spans="1:19">
      <c r="A43" s="73" t="s">
        <v>82</v>
      </c>
      <c r="J43" t="s">
        <v>83</v>
      </c>
    </row>
    <row r="44" spans="1:19">
      <c r="A44" s="535"/>
      <c r="B44" t="s">
        <v>84</v>
      </c>
    </row>
    <row r="50" spans="1:44" ht="15.75" thickBot="1"/>
    <row r="51" spans="1:44" ht="15.75" thickBot="1">
      <c r="A51" s="616"/>
      <c r="B51" s="616"/>
      <c r="C51" s="617"/>
      <c r="D51" s="573"/>
      <c r="E51" s="622" t="s">
        <v>85</v>
      </c>
      <c r="F51" s="623"/>
      <c r="G51" s="623"/>
      <c r="H51" s="623"/>
      <c r="I51" s="623"/>
      <c r="J51" s="623"/>
      <c r="K51" s="623"/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  <c r="AD51" s="623"/>
      <c r="AE51" s="623"/>
      <c r="AF51" s="623"/>
      <c r="AG51" s="623"/>
      <c r="AH51" s="623"/>
      <c r="AI51" s="623"/>
      <c r="AJ51" s="623"/>
      <c r="AK51" s="623"/>
      <c r="AL51" s="623"/>
      <c r="AM51" s="623"/>
      <c r="AN51" s="623"/>
      <c r="AO51" s="623"/>
      <c r="AP51" s="623"/>
      <c r="AQ51" s="623"/>
      <c r="AR51" s="624"/>
    </row>
    <row r="52" spans="1:44" ht="15.75" thickBot="1">
      <c r="A52" s="618"/>
      <c r="B52" s="618"/>
      <c r="C52" s="619"/>
      <c r="D52" s="574"/>
      <c r="E52" s="625" t="s">
        <v>58</v>
      </c>
      <c r="F52" s="631"/>
      <c r="G52" s="626"/>
      <c r="H52" s="631"/>
      <c r="I52" s="626"/>
      <c r="J52" s="631"/>
      <c r="K52" s="631"/>
      <c r="L52" s="631"/>
      <c r="M52" s="625" t="s">
        <v>59</v>
      </c>
      <c r="N52" s="631"/>
      <c r="O52" s="626"/>
      <c r="P52" s="631"/>
      <c r="Q52" s="626"/>
      <c r="R52" s="631"/>
      <c r="S52" s="631"/>
      <c r="T52" s="631"/>
      <c r="U52" s="625" t="s">
        <v>60</v>
      </c>
      <c r="V52" s="626"/>
      <c r="W52" s="626"/>
      <c r="X52" s="626"/>
      <c r="Y52" s="626"/>
      <c r="Z52" s="626"/>
      <c r="AA52" s="626"/>
      <c r="AB52" s="627"/>
      <c r="AC52" s="631" t="s">
        <v>61</v>
      </c>
      <c r="AD52" s="631"/>
      <c r="AE52" s="631"/>
      <c r="AF52" s="631"/>
      <c r="AG52" s="631"/>
      <c r="AH52" s="631"/>
      <c r="AI52" s="631"/>
      <c r="AJ52" s="631"/>
      <c r="AK52" s="631" t="s">
        <v>62</v>
      </c>
      <c r="AL52" s="631"/>
      <c r="AM52" s="631"/>
      <c r="AN52" s="631"/>
      <c r="AO52" s="631"/>
      <c r="AP52" s="631"/>
      <c r="AQ52" s="631"/>
      <c r="AR52" s="632"/>
    </row>
    <row r="53" spans="1:44" ht="27" thickBot="1">
      <c r="A53" s="620"/>
      <c r="B53" s="620"/>
      <c r="C53" s="621"/>
      <c r="D53" s="574"/>
      <c r="E53" s="81" t="s">
        <v>63</v>
      </c>
      <c r="F53" s="60" t="s">
        <v>86</v>
      </c>
      <c r="G53" s="82" t="s">
        <v>87</v>
      </c>
      <c r="H53" s="82" t="s">
        <v>88</v>
      </c>
      <c r="I53" s="82" t="s">
        <v>89</v>
      </c>
      <c r="J53" s="82" t="s">
        <v>90</v>
      </c>
      <c r="K53" s="82" t="s">
        <v>91</v>
      </c>
      <c r="L53" s="83" t="s">
        <v>92</v>
      </c>
      <c r="M53" s="257" t="s">
        <v>63</v>
      </c>
      <c r="N53" s="79" t="s">
        <v>86</v>
      </c>
      <c r="O53" s="258" t="s">
        <v>87</v>
      </c>
      <c r="P53" s="258" t="s">
        <v>88</v>
      </c>
      <c r="Q53" s="258" t="s">
        <v>89</v>
      </c>
      <c r="R53" s="258" t="s">
        <v>90</v>
      </c>
      <c r="S53" s="258" t="s">
        <v>91</v>
      </c>
      <c r="T53" s="259" t="s">
        <v>92</v>
      </c>
      <c r="U53" s="81" t="s">
        <v>63</v>
      </c>
      <c r="V53" s="60" t="s">
        <v>86</v>
      </c>
      <c r="W53" s="82" t="s">
        <v>87</v>
      </c>
      <c r="X53" s="82" t="s">
        <v>88</v>
      </c>
      <c r="Y53" s="82" t="s">
        <v>89</v>
      </c>
      <c r="Z53" s="82" t="s">
        <v>90</v>
      </c>
      <c r="AA53" s="82" t="s">
        <v>91</v>
      </c>
      <c r="AB53" s="83" t="s">
        <v>92</v>
      </c>
      <c r="AC53" s="81" t="s">
        <v>63</v>
      </c>
      <c r="AD53" s="79" t="s">
        <v>86</v>
      </c>
      <c r="AE53" s="258" t="s">
        <v>87</v>
      </c>
      <c r="AF53" s="258" t="s">
        <v>88</v>
      </c>
      <c r="AG53" s="258" t="s">
        <v>89</v>
      </c>
      <c r="AH53" s="260" t="s">
        <v>90</v>
      </c>
      <c r="AI53" s="258" t="s">
        <v>91</v>
      </c>
      <c r="AJ53" s="80" t="s">
        <v>92</v>
      </c>
      <c r="AK53" s="81" t="s">
        <v>63</v>
      </c>
      <c r="AL53" s="60" t="s">
        <v>86</v>
      </c>
      <c r="AM53" s="82" t="s">
        <v>87</v>
      </c>
      <c r="AN53" s="82" t="s">
        <v>88</v>
      </c>
      <c r="AO53" s="82" t="s">
        <v>89</v>
      </c>
      <c r="AP53" s="82" t="s">
        <v>90</v>
      </c>
      <c r="AQ53" s="82" t="s">
        <v>91</v>
      </c>
      <c r="AR53" s="83" t="s">
        <v>92</v>
      </c>
    </row>
    <row r="54" spans="1:44" ht="15" customHeight="1">
      <c r="A54" s="628" t="s">
        <v>37</v>
      </c>
      <c r="B54" s="613">
        <v>42954</v>
      </c>
      <c r="C54" s="613" t="s">
        <v>64</v>
      </c>
      <c r="D54" s="84">
        <v>1</v>
      </c>
      <c r="E54" s="64">
        <v>0.65625</v>
      </c>
      <c r="F54" s="90">
        <v>0.4</v>
      </c>
      <c r="G54" s="85">
        <v>5.1999999999999998E-2</v>
      </c>
      <c r="H54" s="85">
        <v>4.5999999999999996</v>
      </c>
      <c r="I54" s="85">
        <v>9.3000000000000007</v>
      </c>
      <c r="J54" s="85">
        <v>110</v>
      </c>
      <c r="K54" s="85">
        <v>1.8</v>
      </c>
      <c r="L54" s="121">
        <v>143</v>
      </c>
      <c r="M54" s="87"/>
      <c r="N54" s="88"/>
      <c r="O54" s="88"/>
      <c r="P54" s="88"/>
      <c r="Q54" s="88"/>
      <c r="R54" s="88"/>
      <c r="S54" s="88"/>
      <c r="T54" s="89"/>
      <c r="U54" s="87"/>
      <c r="V54" s="88"/>
      <c r="W54" s="88"/>
      <c r="X54" s="88"/>
      <c r="Y54" s="88"/>
      <c r="Z54" s="88"/>
      <c r="AA54" s="88"/>
      <c r="AB54" s="89"/>
      <c r="AC54" s="87"/>
      <c r="AD54" s="88"/>
      <c r="AE54" s="88"/>
      <c r="AF54" s="88"/>
      <c r="AG54" s="88"/>
      <c r="AH54" s="88"/>
      <c r="AI54" s="88"/>
      <c r="AJ54" s="89"/>
      <c r="AK54" s="87"/>
      <c r="AL54" s="88"/>
      <c r="AM54" s="88"/>
      <c r="AN54" s="88"/>
      <c r="AO54" s="88"/>
      <c r="AP54" s="88"/>
      <c r="AQ54" s="88"/>
      <c r="AR54" s="89"/>
    </row>
    <row r="55" spans="1:44">
      <c r="A55" s="629"/>
      <c r="B55" s="614"/>
      <c r="C55" s="614"/>
      <c r="D55" s="92">
        <v>2</v>
      </c>
      <c r="E55" s="68">
        <v>0.67708333333333337</v>
      </c>
      <c r="F55" s="93">
        <v>0.34</v>
      </c>
      <c r="G55" s="86">
        <v>5.2999999999999999E-2</v>
      </c>
      <c r="H55" s="86">
        <v>3.4</v>
      </c>
      <c r="I55" s="86">
        <v>7.5</v>
      </c>
      <c r="J55" s="94" t="s">
        <v>93</v>
      </c>
      <c r="K55" s="86" t="s">
        <v>94</v>
      </c>
      <c r="L55" s="106">
        <v>120</v>
      </c>
      <c r="M55" s="95"/>
      <c r="N55" s="77"/>
      <c r="O55" s="78"/>
      <c r="P55" s="78" t="s">
        <v>95</v>
      </c>
      <c r="Q55" s="78"/>
      <c r="R55" s="78"/>
      <c r="S55" s="78"/>
      <c r="T55" s="96"/>
      <c r="U55" s="95"/>
      <c r="V55" s="77"/>
      <c r="W55" s="78"/>
      <c r="X55" s="78" t="s">
        <v>68</v>
      </c>
      <c r="Y55" s="78"/>
      <c r="Z55" s="78"/>
      <c r="AA55" s="78"/>
      <c r="AB55" s="96"/>
      <c r="AC55" s="95"/>
      <c r="AD55" s="77"/>
      <c r="AE55" s="78"/>
      <c r="AF55" s="78" t="s">
        <v>68</v>
      </c>
      <c r="AG55" s="78"/>
      <c r="AH55" s="78"/>
      <c r="AI55" s="78"/>
      <c r="AJ55" s="96"/>
      <c r="AK55" s="95"/>
      <c r="AL55" s="77"/>
      <c r="AM55" s="78"/>
      <c r="AN55" s="78" t="s">
        <v>95</v>
      </c>
      <c r="AO55" s="78"/>
      <c r="AP55" s="78"/>
      <c r="AQ55" s="78"/>
      <c r="AR55" s="96"/>
    </row>
    <row r="56" spans="1:44">
      <c r="A56" s="629"/>
      <c r="B56" s="614"/>
      <c r="C56" s="614"/>
      <c r="D56" s="92">
        <v>3</v>
      </c>
      <c r="E56" s="68">
        <v>0.69791666666666663</v>
      </c>
      <c r="F56" s="93">
        <v>0.39</v>
      </c>
      <c r="G56" s="86" t="s">
        <v>93</v>
      </c>
      <c r="H56" s="86">
        <v>3.2</v>
      </c>
      <c r="I56" s="94">
        <v>6.4</v>
      </c>
      <c r="J56" s="94" t="s">
        <v>93</v>
      </c>
      <c r="K56" s="86" t="s">
        <v>94</v>
      </c>
      <c r="L56" s="106">
        <v>79</v>
      </c>
      <c r="M56" s="95"/>
      <c r="N56" s="78"/>
      <c r="O56" s="78"/>
      <c r="P56" s="78"/>
      <c r="Q56" s="78"/>
      <c r="R56" s="78"/>
      <c r="S56" s="78"/>
      <c r="T56" s="96"/>
      <c r="U56" s="95"/>
      <c r="V56" s="78"/>
      <c r="W56" s="78"/>
      <c r="X56" s="78"/>
      <c r="Y56" s="78"/>
      <c r="Z56" s="78"/>
      <c r="AA56" s="78"/>
      <c r="AB56" s="96"/>
      <c r="AC56" s="95"/>
      <c r="AD56" s="78"/>
      <c r="AE56" s="78"/>
      <c r="AF56" s="78"/>
      <c r="AG56" s="78"/>
      <c r="AH56" s="78"/>
      <c r="AI56" s="78"/>
      <c r="AJ56" s="96"/>
      <c r="AK56" s="95"/>
      <c r="AL56" s="78"/>
      <c r="AM56" s="78"/>
      <c r="AN56" s="78"/>
      <c r="AO56" s="78"/>
      <c r="AP56" s="78"/>
      <c r="AQ56" s="78"/>
      <c r="AR56" s="96"/>
    </row>
    <row r="57" spans="1:44">
      <c r="A57" s="629"/>
      <c r="B57" s="614"/>
      <c r="C57" s="614"/>
      <c r="D57" s="92">
        <v>4</v>
      </c>
      <c r="E57" s="68">
        <v>0.71875</v>
      </c>
      <c r="F57" s="93">
        <v>0.36</v>
      </c>
      <c r="G57" s="86">
        <v>5.5E-2</v>
      </c>
      <c r="H57" s="86">
        <v>2.4</v>
      </c>
      <c r="I57" s="86">
        <v>6.5</v>
      </c>
      <c r="J57" s="86" t="s">
        <v>93</v>
      </c>
      <c r="K57" s="86" t="s">
        <v>94</v>
      </c>
      <c r="L57" s="106">
        <v>75.599999999999994</v>
      </c>
      <c r="M57" s="95"/>
      <c r="N57" s="78"/>
      <c r="O57" s="78"/>
      <c r="P57" s="78"/>
      <c r="Q57" s="78"/>
      <c r="R57" s="78"/>
      <c r="S57" s="78"/>
      <c r="T57" s="96"/>
      <c r="U57" s="95"/>
      <c r="V57" s="78"/>
      <c r="W57" s="78"/>
      <c r="X57" s="78"/>
      <c r="Y57" s="78"/>
      <c r="Z57" s="78"/>
      <c r="AA57" s="78"/>
      <c r="AB57" s="96"/>
      <c r="AC57" s="95"/>
      <c r="AD57" s="78"/>
      <c r="AE57" s="78"/>
      <c r="AF57" s="78"/>
      <c r="AG57" s="78"/>
      <c r="AH57" s="78"/>
      <c r="AI57" s="78"/>
      <c r="AJ57" s="96"/>
      <c r="AK57" s="95"/>
      <c r="AL57" s="78"/>
      <c r="AM57" s="78"/>
      <c r="AN57" s="78"/>
      <c r="AO57" s="78"/>
      <c r="AP57" s="78"/>
      <c r="AQ57" s="78"/>
      <c r="AR57" s="96"/>
    </row>
    <row r="58" spans="1:44" ht="15.75" thickBot="1">
      <c r="A58" s="629"/>
      <c r="B58" s="614"/>
      <c r="C58" s="614"/>
      <c r="D58" s="99">
        <v>5</v>
      </c>
      <c r="E58" s="68">
        <v>0.73958333333333337</v>
      </c>
      <c r="F58" s="97">
        <v>0.37</v>
      </c>
      <c r="G58" s="86" t="s">
        <v>93</v>
      </c>
      <c r="H58" s="94">
        <v>3.2</v>
      </c>
      <c r="I58" s="86">
        <v>7.5</v>
      </c>
      <c r="J58" s="94">
        <v>60</v>
      </c>
      <c r="K58" s="86" t="s">
        <v>94</v>
      </c>
      <c r="L58" s="106">
        <v>72.400000000000006</v>
      </c>
      <c r="M58" s="95"/>
      <c r="N58" s="78"/>
      <c r="O58" s="78"/>
      <c r="P58" s="78"/>
      <c r="Q58" s="78"/>
      <c r="R58" s="78"/>
      <c r="S58" s="78"/>
      <c r="T58" s="96"/>
      <c r="U58" s="95"/>
      <c r="V58" s="78"/>
      <c r="W58" s="78"/>
      <c r="X58" s="78"/>
      <c r="Y58" s="78"/>
      <c r="Z58" s="78"/>
      <c r="AA58" s="78"/>
      <c r="AB58" s="96"/>
      <c r="AC58" s="95"/>
      <c r="AD58" s="78"/>
      <c r="AE58" s="78"/>
      <c r="AF58" s="78"/>
      <c r="AG58" s="78"/>
      <c r="AH58" s="78"/>
      <c r="AI58" s="78"/>
      <c r="AJ58" s="96"/>
      <c r="AK58" s="95"/>
      <c r="AL58" s="78"/>
      <c r="AM58" s="78"/>
      <c r="AN58" s="78"/>
      <c r="AO58" s="78"/>
      <c r="AP58" s="78"/>
      <c r="AQ58" s="78"/>
      <c r="AR58" s="96"/>
    </row>
    <row r="59" spans="1:44" ht="15" customHeight="1">
      <c r="A59" s="628" t="s">
        <v>47</v>
      </c>
      <c r="B59" s="613">
        <v>42965</v>
      </c>
      <c r="C59" s="613" t="s">
        <v>69</v>
      </c>
      <c r="D59" s="84">
        <v>1</v>
      </c>
      <c r="E59" s="64">
        <v>0.36874999999999997</v>
      </c>
      <c r="F59" s="90">
        <v>0.52</v>
      </c>
      <c r="G59" s="85" t="s">
        <v>93</v>
      </c>
      <c r="H59" s="85">
        <v>2.1</v>
      </c>
      <c r="I59" s="85">
        <v>7.5</v>
      </c>
      <c r="J59" s="85">
        <v>216</v>
      </c>
      <c r="K59" s="85">
        <v>4.4000000000000004</v>
      </c>
      <c r="L59" s="121">
        <v>148</v>
      </c>
      <c r="M59" s="87"/>
      <c r="N59" s="88"/>
      <c r="O59" s="88"/>
      <c r="P59" s="88"/>
      <c r="Q59" s="88"/>
      <c r="R59" s="88"/>
      <c r="S59" s="88"/>
      <c r="T59" s="89"/>
      <c r="U59" s="87"/>
      <c r="V59" s="88"/>
      <c r="W59" s="88"/>
      <c r="X59" s="88"/>
      <c r="Y59" s="88"/>
      <c r="Z59" s="88"/>
      <c r="AA59" s="88"/>
      <c r="AB59" s="89"/>
      <c r="AC59" s="64">
        <v>0.375</v>
      </c>
      <c r="AD59" s="271">
        <v>0.38</v>
      </c>
      <c r="AE59" s="261">
        <v>6.0999999999999999E-2</v>
      </c>
      <c r="AF59" s="91">
        <v>9.1</v>
      </c>
      <c r="AG59" s="91">
        <v>8.8000000000000007</v>
      </c>
      <c r="AH59" s="91">
        <v>1320</v>
      </c>
      <c r="AI59" s="91">
        <v>2.5</v>
      </c>
      <c r="AJ59" s="268">
        <v>138</v>
      </c>
      <c r="AK59" s="87"/>
      <c r="AL59" s="88"/>
      <c r="AM59" s="88"/>
      <c r="AN59" s="88"/>
      <c r="AO59" s="88"/>
      <c r="AP59" s="88"/>
      <c r="AQ59" s="88"/>
      <c r="AR59" s="89"/>
    </row>
    <row r="60" spans="1:44">
      <c r="A60" s="629"/>
      <c r="B60" s="614"/>
      <c r="C60" s="614"/>
      <c r="D60" s="92">
        <v>2</v>
      </c>
      <c r="E60" s="68">
        <v>0.38958333333333334</v>
      </c>
      <c r="F60" s="93">
        <v>0.53</v>
      </c>
      <c r="G60" s="86" t="s">
        <v>93</v>
      </c>
      <c r="H60" s="86">
        <v>5.9</v>
      </c>
      <c r="I60" s="94">
        <v>6.5</v>
      </c>
      <c r="J60" s="107">
        <v>242</v>
      </c>
      <c r="K60" s="86" t="s">
        <v>94</v>
      </c>
      <c r="L60" s="106">
        <v>121</v>
      </c>
      <c r="M60" s="95"/>
      <c r="N60" s="77"/>
      <c r="O60" s="78"/>
      <c r="P60" s="78"/>
      <c r="Q60" s="78"/>
      <c r="R60" s="78"/>
      <c r="S60" s="78"/>
      <c r="T60" s="96"/>
      <c r="U60" s="95"/>
      <c r="V60" s="77"/>
      <c r="W60" s="78"/>
      <c r="X60" s="78" t="s">
        <v>95</v>
      </c>
      <c r="Y60" s="78"/>
      <c r="Z60" s="78"/>
      <c r="AA60" s="78"/>
      <c r="AB60" s="96"/>
      <c r="AC60" s="68">
        <v>0.39583333333333331</v>
      </c>
      <c r="AD60" s="108">
        <v>0.38</v>
      </c>
      <c r="AE60" s="98" t="s">
        <v>93</v>
      </c>
      <c r="AF60" s="98">
        <v>3.2</v>
      </c>
      <c r="AG60" s="98">
        <v>5.4</v>
      </c>
      <c r="AH60" s="98">
        <v>116</v>
      </c>
      <c r="AI60" s="98" t="s">
        <v>94</v>
      </c>
      <c r="AJ60" s="263">
        <v>89.9</v>
      </c>
      <c r="AK60" s="95"/>
      <c r="AL60" s="77"/>
      <c r="AM60" s="78"/>
      <c r="AN60" s="78" t="s">
        <v>95</v>
      </c>
      <c r="AO60" s="78"/>
      <c r="AP60" s="78"/>
      <c r="AQ60" s="78"/>
      <c r="AR60" s="96"/>
    </row>
    <row r="61" spans="1:44">
      <c r="A61" s="629"/>
      <c r="B61" s="614"/>
      <c r="C61" s="614"/>
      <c r="D61" s="92">
        <v>3</v>
      </c>
      <c r="E61" s="68">
        <v>0.41041666666666665</v>
      </c>
      <c r="F61" s="97">
        <v>0.43</v>
      </c>
      <c r="G61" s="86" t="s">
        <v>93</v>
      </c>
      <c r="H61" s="86">
        <v>1.8</v>
      </c>
      <c r="I61" s="94">
        <v>4</v>
      </c>
      <c r="J61" s="107">
        <v>146</v>
      </c>
      <c r="K61" s="86" t="s">
        <v>94</v>
      </c>
      <c r="L61" s="106">
        <v>59.9</v>
      </c>
      <c r="M61" s="95"/>
      <c r="N61" s="78"/>
      <c r="O61" s="78"/>
      <c r="P61" s="78" t="s">
        <v>95</v>
      </c>
      <c r="Q61" s="78"/>
      <c r="R61" s="78"/>
      <c r="S61" s="78"/>
      <c r="T61" s="96"/>
      <c r="U61" s="95"/>
      <c r="V61" s="78"/>
      <c r="W61" s="78"/>
      <c r="X61" s="78"/>
      <c r="Y61" s="78"/>
      <c r="Z61" s="78"/>
      <c r="AA61" s="78"/>
      <c r="AB61" s="96"/>
      <c r="AC61" s="68">
        <v>0.41666666666666669</v>
      </c>
      <c r="AD61" s="97">
        <v>0.41</v>
      </c>
      <c r="AE61" s="108" t="s">
        <v>93</v>
      </c>
      <c r="AF61" s="98">
        <v>2.1</v>
      </c>
      <c r="AG61" s="98">
        <v>3.6</v>
      </c>
      <c r="AH61" s="98">
        <v>118</v>
      </c>
      <c r="AI61" s="98" t="s">
        <v>94</v>
      </c>
      <c r="AJ61" s="263">
        <v>40.4</v>
      </c>
      <c r="AK61" s="95"/>
      <c r="AL61" s="78"/>
      <c r="AM61" s="78"/>
      <c r="AN61" s="78"/>
      <c r="AO61" s="78"/>
      <c r="AP61" s="78"/>
      <c r="AQ61" s="78"/>
      <c r="AR61" s="96"/>
    </row>
    <row r="62" spans="1:44">
      <c r="A62" s="629"/>
      <c r="B62" s="614"/>
      <c r="C62" s="614"/>
      <c r="D62" s="92">
        <v>4</v>
      </c>
      <c r="E62" s="68">
        <v>0.43124999999999997</v>
      </c>
      <c r="F62" s="97">
        <v>0.48</v>
      </c>
      <c r="G62" s="86" t="s">
        <v>93</v>
      </c>
      <c r="H62" s="86">
        <v>2.7</v>
      </c>
      <c r="I62" s="86">
        <v>4.8</v>
      </c>
      <c r="J62" s="86">
        <v>118</v>
      </c>
      <c r="K62" s="86" t="s">
        <v>94</v>
      </c>
      <c r="L62" s="106">
        <v>77.5</v>
      </c>
      <c r="M62" s="95"/>
      <c r="N62" s="78"/>
      <c r="O62" s="78"/>
      <c r="P62" s="78"/>
      <c r="Q62" s="78"/>
      <c r="R62" s="78"/>
      <c r="S62" s="78"/>
      <c r="T62" s="96"/>
      <c r="U62" s="95"/>
      <c r="V62" s="78"/>
      <c r="W62" s="78"/>
      <c r="X62" s="78"/>
      <c r="Y62" s="78"/>
      <c r="Z62" s="78"/>
      <c r="AA62" s="78"/>
      <c r="AB62" s="96"/>
      <c r="AC62" s="601" t="s">
        <v>96</v>
      </c>
      <c r="AD62" s="602"/>
      <c r="AE62" s="602"/>
      <c r="AF62" s="602"/>
      <c r="AG62" s="602"/>
      <c r="AH62" s="602"/>
      <c r="AI62" s="602"/>
      <c r="AJ62" s="603"/>
      <c r="AK62" s="95"/>
      <c r="AL62" s="78"/>
      <c r="AM62" s="78"/>
      <c r="AN62" s="78"/>
      <c r="AO62" s="78"/>
      <c r="AP62" s="78"/>
      <c r="AQ62" s="78"/>
      <c r="AR62" s="96"/>
    </row>
    <row r="63" spans="1:44" ht="15.75" thickBot="1">
      <c r="A63" s="629"/>
      <c r="B63" s="614"/>
      <c r="C63" s="614"/>
      <c r="D63" s="99">
        <v>5</v>
      </c>
      <c r="E63" s="68">
        <v>0.45208333333333334</v>
      </c>
      <c r="F63" s="93">
        <v>0.5</v>
      </c>
      <c r="G63" s="86">
        <v>5.3999999999999999E-2</v>
      </c>
      <c r="H63" s="94">
        <v>4.3</v>
      </c>
      <c r="I63" s="86">
        <v>7.1</v>
      </c>
      <c r="J63" s="86">
        <v>146</v>
      </c>
      <c r="K63" s="86" t="s">
        <v>94</v>
      </c>
      <c r="L63" s="106">
        <v>120</v>
      </c>
      <c r="M63" s="95"/>
      <c r="N63" s="78"/>
      <c r="O63" s="78"/>
      <c r="P63" s="78"/>
      <c r="Q63" s="78"/>
      <c r="R63" s="78"/>
      <c r="S63" s="78"/>
      <c r="T63" s="96"/>
      <c r="U63" s="95"/>
      <c r="V63" s="78"/>
      <c r="W63" s="78"/>
      <c r="X63" s="78"/>
      <c r="Y63" s="78"/>
      <c r="Z63" s="78"/>
      <c r="AA63" s="78"/>
      <c r="AB63" s="96"/>
      <c r="AC63" s="604"/>
      <c r="AD63" s="605"/>
      <c r="AE63" s="605"/>
      <c r="AF63" s="605"/>
      <c r="AG63" s="605"/>
      <c r="AH63" s="605"/>
      <c r="AI63" s="605"/>
      <c r="AJ63" s="606"/>
      <c r="AK63" s="95"/>
      <c r="AL63" s="78"/>
      <c r="AM63" s="78"/>
      <c r="AN63" s="78"/>
      <c r="AO63" s="78"/>
      <c r="AP63" s="78"/>
      <c r="AQ63" s="78"/>
      <c r="AR63" s="96"/>
    </row>
    <row r="64" spans="1:44" ht="15" customHeight="1">
      <c r="A64" s="628" t="s">
        <v>51</v>
      </c>
      <c r="B64" s="613">
        <v>42984</v>
      </c>
      <c r="C64" s="613" t="s">
        <v>71</v>
      </c>
      <c r="D64" s="84">
        <v>1</v>
      </c>
      <c r="E64" s="87"/>
      <c r="F64" s="88"/>
      <c r="G64" s="88"/>
      <c r="H64" s="88"/>
      <c r="I64" s="88"/>
      <c r="J64" s="88"/>
      <c r="K64" s="88"/>
      <c r="L64" s="89"/>
      <c r="M64" s="64">
        <v>0.9375</v>
      </c>
      <c r="N64" s="90">
        <v>0.19</v>
      </c>
      <c r="O64" s="91">
        <v>0.33</v>
      </c>
      <c r="P64" s="91">
        <v>11.8</v>
      </c>
      <c r="Q64" s="91">
        <v>12</v>
      </c>
      <c r="R64" s="91">
        <v>376</v>
      </c>
      <c r="S64" s="267"/>
      <c r="T64" s="268">
        <v>223</v>
      </c>
      <c r="U64" s="87"/>
      <c r="V64" s="88"/>
      <c r="W64" s="88"/>
      <c r="X64" s="88"/>
      <c r="Y64" s="88"/>
      <c r="Z64" s="88"/>
      <c r="AA64" s="88"/>
      <c r="AB64" s="89"/>
      <c r="AC64" s="87"/>
      <c r="AD64" s="88"/>
      <c r="AE64" s="88"/>
      <c r="AF64" s="88"/>
      <c r="AG64" s="88"/>
      <c r="AH64" s="88"/>
      <c r="AI64" s="88"/>
      <c r="AJ64" s="89"/>
      <c r="AK64" s="87"/>
      <c r="AL64" s="88"/>
      <c r="AM64" s="88"/>
      <c r="AN64" s="88"/>
      <c r="AO64" s="88"/>
      <c r="AP64" s="88"/>
      <c r="AQ64" s="88"/>
      <c r="AR64" s="89"/>
    </row>
    <row r="65" spans="1:44">
      <c r="A65" s="629"/>
      <c r="B65" s="614"/>
      <c r="C65" s="614"/>
      <c r="D65" s="92">
        <v>2</v>
      </c>
      <c r="E65" s="95"/>
      <c r="F65" s="77" t="s">
        <v>97</v>
      </c>
      <c r="G65" s="78"/>
      <c r="H65" s="78"/>
      <c r="I65" s="78"/>
      <c r="J65" s="78"/>
      <c r="K65" s="78"/>
      <c r="L65" s="96"/>
      <c r="M65" s="68">
        <v>0.95833333333333337</v>
      </c>
      <c r="N65" s="97">
        <v>0.23</v>
      </c>
      <c r="O65" s="98" t="s">
        <v>93</v>
      </c>
      <c r="P65" s="98">
        <v>16.600000000000001</v>
      </c>
      <c r="Q65" s="98">
        <v>15.2</v>
      </c>
      <c r="R65" s="98">
        <v>94</v>
      </c>
      <c r="S65" s="265"/>
      <c r="T65" s="263">
        <v>40.5</v>
      </c>
      <c r="U65" s="95"/>
      <c r="V65" s="77"/>
      <c r="W65" s="78"/>
      <c r="X65" s="78" t="s">
        <v>95</v>
      </c>
      <c r="Y65" s="78"/>
      <c r="Z65" s="78"/>
      <c r="AA65" s="78"/>
      <c r="AB65" s="96"/>
      <c r="AC65" s="95"/>
      <c r="AD65" s="77"/>
      <c r="AE65" s="78"/>
      <c r="AF65" s="78" t="s">
        <v>95</v>
      </c>
      <c r="AG65" s="78"/>
      <c r="AH65" s="78"/>
      <c r="AI65" s="78"/>
      <c r="AJ65" s="96"/>
      <c r="AK65" s="95"/>
      <c r="AL65" s="77"/>
      <c r="AM65" s="78"/>
      <c r="AN65" s="78" t="s">
        <v>95</v>
      </c>
      <c r="AO65" s="78"/>
      <c r="AP65" s="78"/>
      <c r="AQ65" s="78"/>
      <c r="AR65" s="96"/>
    </row>
    <row r="66" spans="1:44">
      <c r="A66" s="629"/>
      <c r="B66" s="614"/>
      <c r="C66" s="614"/>
      <c r="D66" s="92">
        <v>3</v>
      </c>
      <c r="E66" s="95"/>
      <c r="F66" s="78"/>
      <c r="G66" s="78"/>
      <c r="H66" s="78"/>
      <c r="I66" s="78"/>
      <c r="J66" s="78"/>
      <c r="K66" s="78"/>
      <c r="L66" s="96"/>
      <c r="M66" s="68">
        <v>0.97916666666666663</v>
      </c>
      <c r="N66" s="97">
        <v>0.31</v>
      </c>
      <c r="O66" s="109">
        <v>6.6000000000000003E-2</v>
      </c>
      <c r="P66" s="98">
        <v>8.1999999999999993</v>
      </c>
      <c r="Q66" s="98">
        <v>9.8000000000000007</v>
      </c>
      <c r="R66" s="98">
        <v>56.7</v>
      </c>
      <c r="S66" s="265"/>
      <c r="T66" s="263">
        <v>34.1</v>
      </c>
      <c r="U66" s="95"/>
      <c r="V66" s="78"/>
      <c r="W66" s="78"/>
      <c r="X66" s="78"/>
      <c r="Y66" s="78"/>
      <c r="Z66" s="78"/>
      <c r="AA66" s="78"/>
      <c r="AB66" s="96"/>
      <c r="AC66" s="95"/>
      <c r="AD66" s="78"/>
      <c r="AE66" s="78"/>
      <c r="AF66" s="78"/>
      <c r="AG66" s="78"/>
      <c r="AH66" s="78"/>
      <c r="AI66" s="78"/>
      <c r="AJ66" s="96"/>
      <c r="AK66" s="95"/>
      <c r="AL66" s="78"/>
      <c r="AM66" s="78"/>
      <c r="AN66" s="78"/>
      <c r="AO66" s="78"/>
      <c r="AP66" s="78"/>
      <c r="AQ66" s="78"/>
      <c r="AR66" s="96"/>
    </row>
    <row r="67" spans="1:44">
      <c r="A67" s="629"/>
      <c r="B67" s="614"/>
      <c r="C67" s="614"/>
      <c r="D67" s="92">
        <v>4</v>
      </c>
      <c r="E67" s="95"/>
      <c r="F67" s="78"/>
      <c r="G67" s="78"/>
      <c r="H67" s="78"/>
      <c r="I67" s="78"/>
      <c r="J67" s="78"/>
      <c r="K67" s="78"/>
      <c r="L67" s="96"/>
      <c r="M67" s="68">
        <v>0</v>
      </c>
      <c r="N67" s="97">
        <v>0.37</v>
      </c>
      <c r="O67" s="98" t="s">
        <v>93</v>
      </c>
      <c r="P67" s="98">
        <v>7.6</v>
      </c>
      <c r="Q67" s="98">
        <v>7.6</v>
      </c>
      <c r="R67" s="98">
        <v>68</v>
      </c>
      <c r="S67" s="265"/>
      <c r="T67" s="263">
        <v>104</v>
      </c>
      <c r="U67" s="95"/>
      <c r="V67" s="78"/>
      <c r="W67" s="78"/>
      <c r="X67" s="78"/>
      <c r="Y67" s="78"/>
      <c r="Z67" s="78"/>
      <c r="AA67" s="78"/>
      <c r="AB67" s="96"/>
      <c r="AC67" s="95"/>
      <c r="AD67" s="78"/>
      <c r="AE67" s="78"/>
      <c r="AF67" s="78"/>
      <c r="AG67" s="78"/>
      <c r="AH67" s="78"/>
      <c r="AI67" s="78"/>
      <c r="AJ67" s="96"/>
      <c r="AK67" s="95"/>
      <c r="AL67" s="78"/>
      <c r="AM67" s="78"/>
      <c r="AN67" s="78"/>
      <c r="AO67" s="78"/>
      <c r="AP67" s="78"/>
      <c r="AQ67" s="78"/>
      <c r="AR67" s="96"/>
    </row>
    <row r="68" spans="1:44" ht="15.75" thickBot="1">
      <c r="A68" s="629"/>
      <c r="B68" s="614"/>
      <c r="C68" s="614"/>
      <c r="D68" s="99">
        <v>5</v>
      </c>
      <c r="E68" s="95"/>
      <c r="F68" s="78"/>
      <c r="G68" s="78"/>
      <c r="H68" s="78"/>
      <c r="I68" s="78"/>
      <c r="J68" s="78"/>
      <c r="K68" s="78"/>
      <c r="L68" s="96"/>
      <c r="M68" s="253"/>
      <c r="N68" s="264"/>
      <c r="O68" s="265"/>
      <c r="P68" s="265"/>
      <c r="Q68" s="265"/>
      <c r="R68" s="265"/>
      <c r="S68" s="265"/>
      <c r="T68" s="266"/>
      <c r="U68" s="95"/>
      <c r="V68" s="78"/>
      <c r="W68" s="78"/>
      <c r="X68" s="78"/>
      <c r="Y68" s="78"/>
      <c r="Z68" s="78"/>
      <c r="AA68" s="78"/>
      <c r="AB68" s="96"/>
      <c r="AC68" s="95"/>
      <c r="AD68" s="78"/>
      <c r="AE68" s="78"/>
      <c r="AF68" s="78"/>
      <c r="AG68" s="78"/>
      <c r="AH68" s="78"/>
      <c r="AI68" s="78"/>
      <c r="AJ68" s="96"/>
      <c r="AK68" s="95"/>
      <c r="AL68" s="78"/>
      <c r="AM68" s="78"/>
      <c r="AN68" s="78"/>
      <c r="AO68" s="78"/>
      <c r="AP68" s="78"/>
      <c r="AQ68" s="78"/>
      <c r="AR68" s="96"/>
    </row>
    <row r="69" spans="1:44" ht="15" customHeight="1">
      <c r="A69" s="628" t="s">
        <v>72</v>
      </c>
      <c r="B69" s="613">
        <v>43017</v>
      </c>
      <c r="C69" s="613" t="s">
        <v>73</v>
      </c>
      <c r="D69" s="84">
        <v>1</v>
      </c>
      <c r="E69" s="87"/>
      <c r="F69" s="88"/>
      <c r="G69" s="88"/>
      <c r="H69" s="88"/>
      <c r="I69" s="88"/>
      <c r="J69" s="88"/>
      <c r="K69" s="88"/>
      <c r="L69" s="89"/>
      <c r="M69" s="64">
        <v>0.57638888888888895</v>
      </c>
      <c r="N69" s="90">
        <v>0.15</v>
      </c>
      <c r="O69" s="91" t="s">
        <v>93</v>
      </c>
      <c r="P69" s="91">
        <v>22.5</v>
      </c>
      <c r="Q69" s="91">
        <v>23.2</v>
      </c>
      <c r="R69" s="91">
        <v>168</v>
      </c>
      <c r="S69" s="91">
        <v>0.22</v>
      </c>
      <c r="T69" s="268">
        <v>166</v>
      </c>
      <c r="U69" s="87"/>
      <c r="V69" s="88"/>
      <c r="W69" s="88"/>
      <c r="X69" s="88"/>
      <c r="Y69" s="88"/>
      <c r="Z69" s="88"/>
      <c r="AA69" s="88"/>
      <c r="AB69" s="89"/>
      <c r="AC69" s="87"/>
      <c r="AD69" s="88"/>
      <c r="AE69" s="88"/>
      <c r="AF69" s="88"/>
      <c r="AG69" s="88"/>
      <c r="AH69" s="88"/>
      <c r="AI69" s="88"/>
      <c r="AJ69" s="89"/>
      <c r="AK69" s="87"/>
      <c r="AL69" s="88"/>
      <c r="AM69" s="88"/>
      <c r="AN69" s="88"/>
      <c r="AO69" s="88"/>
      <c r="AP69" s="88"/>
      <c r="AQ69" s="88"/>
      <c r="AR69" s="89"/>
    </row>
    <row r="70" spans="1:44">
      <c r="A70" s="629"/>
      <c r="B70" s="614"/>
      <c r="C70" s="614"/>
      <c r="D70" s="92">
        <v>2</v>
      </c>
      <c r="E70" s="95"/>
      <c r="F70" s="77" t="s">
        <v>97</v>
      </c>
      <c r="G70" s="78"/>
      <c r="H70" s="78"/>
      <c r="I70" s="78"/>
      <c r="J70" s="78"/>
      <c r="K70" s="78"/>
      <c r="L70" s="96"/>
      <c r="M70" s="68">
        <v>0.59722222222222221</v>
      </c>
      <c r="N70" s="97" t="s">
        <v>93</v>
      </c>
      <c r="O70" s="98">
        <v>0.32</v>
      </c>
      <c r="P70" s="98">
        <v>15.4</v>
      </c>
      <c r="Q70" s="98">
        <v>19.5</v>
      </c>
      <c r="R70" s="98">
        <v>64</v>
      </c>
      <c r="S70" s="265"/>
      <c r="T70" s="263">
        <v>82.7</v>
      </c>
      <c r="U70" s="95"/>
      <c r="V70" s="77"/>
      <c r="W70" s="78"/>
      <c r="X70" s="78" t="s">
        <v>68</v>
      </c>
      <c r="Y70" s="78"/>
      <c r="Z70" s="78"/>
      <c r="AA70" s="78"/>
      <c r="AB70" s="96"/>
      <c r="AC70" s="95"/>
      <c r="AD70" s="77"/>
      <c r="AE70" s="78"/>
      <c r="AF70" s="78" t="s">
        <v>68</v>
      </c>
      <c r="AG70" s="78"/>
      <c r="AH70" s="78"/>
      <c r="AI70" s="78"/>
      <c r="AJ70" s="96"/>
      <c r="AK70" s="95"/>
      <c r="AL70" s="77"/>
      <c r="AM70" s="78"/>
      <c r="AN70" s="78" t="s">
        <v>98</v>
      </c>
      <c r="AO70" s="78"/>
      <c r="AP70" s="78"/>
      <c r="AQ70" s="78"/>
      <c r="AR70" s="96"/>
    </row>
    <row r="71" spans="1:44">
      <c r="A71" s="629"/>
      <c r="B71" s="614"/>
      <c r="C71" s="614"/>
      <c r="D71" s="92">
        <v>3</v>
      </c>
      <c r="E71" s="95"/>
      <c r="F71" s="78"/>
      <c r="G71" s="78"/>
      <c r="H71" s="78"/>
      <c r="I71" s="78"/>
      <c r="J71" s="78"/>
      <c r="K71" s="78"/>
      <c r="L71" s="96"/>
      <c r="M71" s="68">
        <v>0.61805555555555558</v>
      </c>
      <c r="N71" s="97" t="s">
        <v>93</v>
      </c>
      <c r="O71" s="98" t="s">
        <v>93</v>
      </c>
      <c r="P71" s="98">
        <v>15.5</v>
      </c>
      <c r="Q71" s="98">
        <v>20.2</v>
      </c>
      <c r="R71" s="98">
        <v>124</v>
      </c>
      <c r="S71" s="265"/>
      <c r="T71" s="263">
        <v>120</v>
      </c>
      <c r="U71" s="95"/>
      <c r="V71" s="78"/>
      <c r="W71" s="78"/>
      <c r="X71" s="78"/>
      <c r="Y71" s="78"/>
      <c r="Z71" s="78"/>
      <c r="AA71" s="78"/>
      <c r="AB71" s="96"/>
      <c r="AC71" s="95"/>
      <c r="AD71" s="78"/>
      <c r="AE71" s="78"/>
      <c r="AF71" s="78"/>
      <c r="AG71" s="78"/>
      <c r="AH71" s="78"/>
      <c r="AI71" s="78"/>
      <c r="AJ71" s="96"/>
      <c r="AK71" s="95"/>
      <c r="AL71" s="78"/>
      <c r="AM71" s="78"/>
      <c r="AN71" s="78"/>
      <c r="AO71" s="78"/>
      <c r="AP71" s="78"/>
      <c r="AQ71" s="78"/>
      <c r="AR71" s="96"/>
    </row>
    <row r="72" spans="1:44">
      <c r="A72" s="629"/>
      <c r="B72" s="614"/>
      <c r="C72" s="614"/>
      <c r="D72" s="92">
        <v>4</v>
      </c>
      <c r="E72" s="95"/>
      <c r="F72" s="78"/>
      <c r="G72" s="78"/>
      <c r="H72" s="78"/>
      <c r="I72" s="78"/>
      <c r="J72" s="78"/>
      <c r="K72" s="78"/>
      <c r="L72" s="96"/>
      <c r="M72" s="253"/>
      <c r="N72" s="264"/>
      <c r="O72" s="265"/>
      <c r="P72" s="265"/>
      <c r="Q72" s="265"/>
      <c r="R72" s="265"/>
      <c r="S72" s="265"/>
      <c r="T72" s="266"/>
      <c r="U72" s="95"/>
      <c r="V72" s="78"/>
      <c r="W72" s="78"/>
      <c r="X72" s="78"/>
      <c r="Y72" s="78"/>
      <c r="Z72" s="78"/>
      <c r="AA72" s="78"/>
      <c r="AB72" s="96"/>
      <c r="AC72" s="95"/>
      <c r="AD72" s="78"/>
      <c r="AE72" s="78"/>
      <c r="AF72" s="78"/>
      <c r="AG72" s="78"/>
      <c r="AH72" s="78"/>
      <c r="AI72" s="78"/>
      <c r="AJ72" s="96"/>
      <c r="AK72" s="95"/>
      <c r="AL72" s="78"/>
      <c r="AM72" s="78"/>
      <c r="AN72" s="78"/>
      <c r="AO72" s="78"/>
      <c r="AP72" s="78"/>
      <c r="AQ72" s="78"/>
      <c r="AR72" s="96"/>
    </row>
    <row r="73" spans="1:44" ht="15.75" thickBot="1">
      <c r="A73" s="629"/>
      <c r="B73" s="614"/>
      <c r="C73" s="614"/>
      <c r="D73" s="99">
        <v>5</v>
      </c>
      <c r="E73" s="95"/>
      <c r="F73" s="78"/>
      <c r="G73" s="78"/>
      <c r="H73" s="78"/>
      <c r="I73" s="78"/>
      <c r="J73" s="78"/>
      <c r="K73" s="78"/>
      <c r="L73" s="96"/>
      <c r="M73" s="253"/>
      <c r="N73" s="264"/>
      <c r="O73" s="265"/>
      <c r="P73" s="265"/>
      <c r="Q73" s="265"/>
      <c r="R73" s="265"/>
      <c r="S73" s="265"/>
      <c r="T73" s="266"/>
      <c r="U73" s="95"/>
      <c r="V73" s="78"/>
      <c r="W73" s="78"/>
      <c r="X73" s="78"/>
      <c r="Y73" s="78"/>
      <c r="Z73" s="78"/>
      <c r="AA73" s="78"/>
      <c r="AB73" s="96"/>
      <c r="AC73" s="95"/>
      <c r="AD73" s="78"/>
      <c r="AE73" s="78"/>
      <c r="AF73" s="78"/>
      <c r="AG73" s="78"/>
      <c r="AH73" s="78"/>
      <c r="AI73" s="78"/>
      <c r="AJ73" s="96"/>
      <c r="AK73" s="95"/>
      <c r="AL73" s="78"/>
      <c r="AM73" s="78"/>
      <c r="AN73" s="78"/>
      <c r="AO73" s="78"/>
      <c r="AP73" s="78"/>
      <c r="AQ73" s="78"/>
      <c r="AR73" s="96"/>
    </row>
    <row r="74" spans="1:44" ht="15" customHeight="1">
      <c r="A74" s="628" t="s">
        <v>74</v>
      </c>
      <c r="B74" s="613">
        <v>43037</v>
      </c>
      <c r="C74" s="613" t="s">
        <v>75</v>
      </c>
      <c r="D74" s="84">
        <v>1</v>
      </c>
      <c r="E74" s="87"/>
      <c r="F74" s="88"/>
      <c r="G74" s="88"/>
      <c r="H74" s="88"/>
      <c r="I74" s="88"/>
      <c r="J74" s="88"/>
      <c r="K74" s="88"/>
      <c r="L74" s="89"/>
      <c r="M74" s="87"/>
      <c r="N74" s="88"/>
      <c r="O74" s="88"/>
      <c r="P74" s="88"/>
      <c r="Q74" s="88"/>
      <c r="R74" s="88"/>
      <c r="S74" s="88"/>
      <c r="T74" s="89"/>
      <c r="U74" s="87"/>
      <c r="V74" s="88"/>
      <c r="W74" s="88"/>
      <c r="X74" s="88"/>
      <c r="Y74" s="88"/>
      <c r="Z74" s="88"/>
      <c r="AA74" s="88"/>
      <c r="AB74" s="89"/>
      <c r="AC74" s="87"/>
      <c r="AD74" s="88"/>
      <c r="AE74" s="88"/>
      <c r="AF74" s="88"/>
      <c r="AG74" s="88"/>
      <c r="AH74" s="88"/>
      <c r="AI74" s="88"/>
      <c r="AJ74" s="89"/>
      <c r="AK74" s="64">
        <v>0.57638888888888895</v>
      </c>
      <c r="AL74" s="90">
        <v>0.19</v>
      </c>
      <c r="AM74" s="91" t="s">
        <v>93</v>
      </c>
      <c r="AN74" s="91">
        <v>2</v>
      </c>
      <c r="AO74" s="91">
        <v>2.1</v>
      </c>
      <c r="AP74" s="91">
        <v>42.5</v>
      </c>
      <c r="AQ74" s="91">
        <v>0.55000000000000004</v>
      </c>
      <c r="AR74" s="268">
        <v>24.4</v>
      </c>
    </row>
    <row r="75" spans="1:44">
      <c r="A75" s="629"/>
      <c r="B75" s="614"/>
      <c r="C75" s="614"/>
      <c r="D75" s="92">
        <v>2</v>
      </c>
      <c r="E75" s="95"/>
      <c r="F75" s="77" t="s">
        <v>97</v>
      </c>
      <c r="G75" s="78"/>
      <c r="H75" s="78"/>
      <c r="I75" s="78"/>
      <c r="J75" s="78"/>
      <c r="K75" s="78"/>
      <c r="L75" s="96"/>
      <c r="M75" s="95"/>
      <c r="N75" s="77" t="s">
        <v>97</v>
      </c>
      <c r="O75" s="78"/>
      <c r="P75" s="78"/>
      <c r="Q75" s="78"/>
      <c r="R75" s="78"/>
      <c r="S75" s="78"/>
      <c r="T75" s="96"/>
      <c r="U75" s="95"/>
      <c r="V75" s="77"/>
      <c r="W75" s="78"/>
      <c r="X75" s="78" t="s">
        <v>67</v>
      </c>
      <c r="Y75" s="78"/>
      <c r="Z75" s="78"/>
      <c r="AA75" s="78"/>
      <c r="AB75" s="96"/>
      <c r="AC75" s="95"/>
      <c r="AD75" s="77"/>
      <c r="AE75" s="78"/>
      <c r="AF75" s="78" t="s">
        <v>95</v>
      </c>
      <c r="AG75" s="78"/>
      <c r="AH75" s="78"/>
      <c r="AI75" s="78"/>
      <c r="AJ75" s="96"/>
      <c r="AK75" s="68">
        <v>0.59722222222222221</v>
      </c>
      <c r="AL75" s="97">
        <v>0.22</v>
      </c>
      <c r="AM75" s="98" t="s">
        <v>93</v>
      </c>
      <c r="AN75" s="98">
        <v>0.41</v>
      </c>
      <c r="AO75" s="98" t="s">
        <v>93</v>
      </c>
      <c r="AP75" s="98">
        <v>92</v>
      </c>
      <c r="AQ75" s="265" t="s">
        <v>94</v>
      </c>
      <c r="AR75" s="263">
        <v>16.399999999999999</v>
      </c>
    </row>
    <row r="76" spans="1:44">
      <c r="A76" s="629"/>
      <c r="B76" s="614"/>
      <c r="C76" s="614"/>
      <c r="D76" s="92">
        <v>3</v>
      </c>
      <c r="E76" s="95"/>
      <c r="F76" s="78"/>
      <c r="G76" s="78"/>
      <c r="H76" s="78"/>
      <c r="I76" s="78"/>
      <c r="J76" s="78"/>
      <c r="K76" s="78"/>
      <c r="L76" s="96"/>
      <c r="M76" s="95"/>
      <c r="N76" s="78"/>
      <c r="O76" s="78"/>
      <c r="P76" s="78"/>
      <c r="Q76" s="78"/>
      <c r="R76" s="78"/>
      <c r="S76" s="78"/>
      <c r="T76" s="96"/>
      <c r="U76" s="95"/>
      <c r="V76" s="78"/>
      <c r="W76" s="78"/>
      <c r="X76" s="78"/>
      <c r="Y76" s="78"/>
      <c r="Z76" s="78"/>
      <c r="AA76" s="78"/>
      <c r="AB76" s="96"/>
      <c r="AC76" s="95"/>
      <c r="AD76" s="78"/>
      <c r="AE76" s="78"/>
      <c r="AF76" s="78"/>
      <c r="AG76" s="78"/>
      <c r="AH76" s="78"/>
      <c r="AI76" s="78"/>
      <c r="AJ76" s="96"/>
      <c r="AK76" s="68">
        <v>0.61805555555555558</v>
      </c>
      <c r="AL76" s="97">
        <v>0.36</v>
      </c>
      <c r="AM76" s="98" t="s">
        <v>93</v>
      </c>
      <c r="AN76" s="98">
        <v>0.88</v>
      </c>
      <c r="AO76" s="98">
        <v>1.7</v>
      </c>
      <c r="AP76" s="98">
        <v>45.5</v>
      </c>
      <c r="AQ76" s="265" t="s">
        <v>94</v>
      </c>
      <c r="AR76" s="263">
        <v>15.8</v>
      </c>
    </row>
    <row r="77" spans="1:44">
      <c r="A77" s="629"/>
      <c r="B77" s="614"/>
      <c r="C77" s="614"/>
      <c r="D77" s="92">
        <v>4</v>
      </c>
      <c r="E77" s="95"/>
      <c r="F77" s="78"/>
      <c r="G77" s="78"/>
      <c r="H77" s="78"/>
      <c r="I77" s="78"/>
      <c r="J77" s="78"/>
      <c r="K77" s="78"/>
      <c r="L77" s="96"/>
      <c r="M77" s="95"/>
      <c r="N77" s="78"/>
      <c r="O77" s="78"/>
      <c r="P77" s="78"/>
      <c r="Q77" s="78"/>
      <c r="R77" s="78"/>
      <c r="S77" s="78"/>
      <c r="T77" s="96"/>
      <c r="U77" s="95"/>
      <c r="V77" s="78"/>
      <c r="W77" s="78"/>
      <c r="X77" s="78"/>
      <c r="Y77" s="78"/>
      <c r="Z77" s="78"/>
      <c r="AA77" s="78"/>
      <c r="AB77" s="96"/>
      <c r="AC77" s="95"/>
      <c r="AD77" s="78"/>
      <c r="AE77" s="78"/>
      <c r="AF77" s="78"/>
      <c r="AG77" s="78"/>
      <c r="AH77" s="78"/>
      <c r="AI77" s="78"/>
      <c r="AJ77" s="96"/>
      <c r="AK77" s="68">
        <v>0.63888888888888895</v>
      </c>
      <c r="AL77" s="97">
        <v>0.27</v>
      </c>
      <c r="AM77" s="98" t="s">
        <v>93</v>
      </c>
      <c r="AN77" s="98">
        <v>0.51</v>
      </c>
      <c r="AO77" s="98">
        <v>1.7</v>
      </c>
      <c r="AP77" s="98">
        <v>48</v>
      </c>
      <c r="AQ77" s="265" t="s">
        <v>94</v>
      </c>
      <c r="AR77" s="263">
        <v>10.3</v>
      </c>
    </row>
    <row r="78" spans="1:44" ht="15.75" thickBot="1">
      <c r="A78" s="629"/>
      <c r="B78" s="614"/>
      <c r="C78" s="614"/>
      <c r="D78" s="99">
        <v>5</v>
      </c>
      <c r="E78" s="95"/>
      <c r="F78" s="78"/>
      <c r="G78" s="78"/>
      <c r="H78" s="78"/>
      <c r="I78" s="78"/>
      <c r="J78" s="78"/>
      <c r="K78" s="78"/>
      <c r="L78" s="96"/>
      <c r="M78" s="95"/>
      <c r="N78" s="78"/>
      <c r="O78" s="78"/>
      <c r="P78" s="78"/>
      <c r="Q78" s="78"/>
      <c r="R78" s="78"/>
      <c r="S78" s="78"/>
      <c r="T78" s="96"/>
      <c r="U78" s="95"/>
      <c r="V78" s="78"/>
      <c r="W78" s="78"/>
      <c r="X78" s="78"/>
      <c r="Y78" s="78"/>
      <c r="Z78" s="78"/>
      <c r="AA78" s="78"/>
      <c r="AB78" s="96"/>
      <c r="AC78" s="95"/>
      <c r="AD78" s="78"/>
      <c r="AE78" s="78"/>
      <c r="AF78" s="78"/>
      <c r="AG78" s="78"/>
      <c r="AH78" s="78"/>
      <c r="AI78" s="78"/>
      <c r="AJ78" s="96"/>
      <c r="AK78" s="68">
        <v>0.65972222222222221</v>
      </c>
      <c r="AL78" s="97">
        <v>0.37</v>
      </c>
      <c r="AM78" s="98" t="s">
        <v>93</v>
      </c>
      <c r="AN78" s="98">
        <v>0.59</v>
      </c>
      <c r="AO78" s="98">
        <v>1.3</v>
      </c>
      <c r="AP78" s="98">
        <v>55.5</v>
      </c>
      <c r="AQ78" s="269" t="s">
        <v>94</v>
      </c>
      <c r="AR78" s="263">
        <v>12</v>
      </c>
    </row>
    <row r="79" spans="1:44" ht="15" customHeight="1">
      <c r="A79" s="628" t="s">
        <v>77</v>
      </c>
      <c r="B79" s="613">
        <v>43074</v>
      </c>
      <c r="C79" s="613" t="s">
        <v>78</v>
      </c>
      <c r="D79" s="84">
        <v>1</v>
      </c>
      <c r="E79" s="87"/>
      <c r="F79" s="88"/>
      <c r="G79" s="88"/>
      <c r="H79" s="88"/>
      <c r="I79" s="88"/>
      <c r="J79" s="88"/>
      <c r="K79" s="88"/>
      <c r="L79" s="89"/>
      <c r="M79" s="87"/>
      <c r="N79" s="88"/>
      <c r="O79" s="88"/>
      <c r="P79" s="88"/>
      <c r="Q79" s="88"/>
      <c r="R79" s="88"/>
      <c r="S79" s="88"/>
      <c r="T79" s="89"/>
      <c r="U79" s="64">
        <v>0.89930555555555547</v>
      </c>
      <c r="V79" s="90">
        <v>0.9</v>
      </c>
      <c r="W79" s="91" t="s">
        <v>93</v>
      </c>
      <c r="X79" s="91">
        <v>7.4</v>
      </c>
      <c r="Y79" s="91">
        <v>24.6</v>
      </c>
      <c r="Z79" s="91">
        <v>238</v>
      </c>
      <c r="AA79" s="91">
        <v>3.5</v>
      </c>
      <c r="AB79" s="268">
        <v>304</v>
      </c>
      <c r="AC79" s="64">
        <v>0.96666666666666667</v>
      </c>
      <c r="AD79" s="90">
        <v>0.43</v>
      </c>
      <c r="AE79" s="261">
        <v>5.2999999999999999E-2</v>
      </c>
      <c r="AF79" s="91">
        <v>4.5999999999999996</v>
      </c>
      <c r="AG79" s="91">
        <v>9.3000000000000007</v>
      </c>
      <c r="AH79" s="91">
        <v>80</v>
      </c>
      <c r="AI79" s="91" t="s">
        <v>93</v>
      </c>
      <c r="AJ79" s="268" t="s">
        <v>99</v>
      </c>
      <c r="AK79" s="87"/>
      <c r="AL79" s="88"/>
      <c r="AM79" s="88"/>
      <c r="AN79" s="88"/>
      <c r="AO79" s="88"/>
      <c r="AP79" s="88"/>
      <c r="AQ79" s="88"/>
      <c r="AR79" s="89"/>
    </row>
    <row r="80" spans="1:44">
      <c r="A80" s="629"/>
      <c r="B80" s="614"/>
      <c r="C80" s="614"/>
      <c r="D80" s="92">
        <v>2</v>
      </c>
      <c r="E80" s="95"/>
      <c r="F80" s="77" t="s">
        <v>97</v>
      </c>
      <c r="G80" s="78"/>
      <c r="H80" s="78"/>
      <c r="I80" s="78"/>
      <c r="J80" s="78"/>
      <c r="K80" s="78"/>
      <c r="L80" s="96"/>
      <c r="M80" s="95"/>
      <c r="N80" s="77" t="s">
        <v>97</v>
      </c>
      <c r="O80" s="78"/>
      <c r="P80" s="78"/>
      <c r="Q80" s="78"/>
      <c r="R80" s="78"/>
      <c r="S80" s="78"/>
      <c r="T80" s="96"/>
      <c r="U80" s="68">
        <v>0.92013888888888884</v>
      </c>
      <c r="V80" s="97">
        <v>0.62</v>
      </c>
      <c r="W80" s="109">
        <v>8.2000000000000003E-2</v>
      </c>
      <c r="X80" s="98">
        <v>2.8</v>
      </c>
      <c r="Y80" s="98">
        <v>20.9</v>
      </c>
      <c r="Z80" s="98">
        <v>108</v>
      </c>
      <c r="AA80" s="265" t="s">
        <v>94</v>
      </c>
      <c r="AB80" s="263" t="s">
        <v>100</v>
      </c>
      <c r="AC80" s="68">
        <v>0.98749999999999993</v>
      </c>
      <c r="AD80" s="97">
        <v>0.43</v>
      </c>
      <c r="AE80" s="98" t="s">
        <v>93</v>
      </c>
      <c r="AF80" s="98">
        <v>4.0999999999999996</v>
      </c>
      <c r="AG80" s="98">
        <v>7.9</v>
      </c>
      <c r="AH80" s="98">
        <v>54</v>
      </c>
      <c r="AI80" s="265" t="s">
        <v>94</v>
      </c>
      <c r="AJ80" s="262" t="s">
        <v>99</v>
      </c>
      <c r="AK80" s="95"/>
      <c r="AL80" s="77"/>
      <c r="AM80" s="78"/>
      <c r="AN80" s="78" t="s">
        <v>95</v>
      </c>
      <c r="AO80" s="78"/>
      <c r="AP80" s="78"/>
      <c r="AQ80" s="78"/>
      <c r="AR80" s="96"/>
    </row>
    <row r="81" spans="1:44">
      <c r="A81" s="629"/>
      <c r="B81" s="614"/>
      <c r="C81" s="614"/>
      <c r="D81" s="92">
        <v>3</v>
      </c>
      <c r="E81" s="95"/>
      <c r="F81" s="78"/>
      <c r="G81" s="78"/>
      <c r="H81" s="78"/>
      <c r="I81" s="78"/>
      <c r="J81" s="78"/>
      <c r="K81" s="78"/>
      <c r="L81" s="96"/>
      <c r="M81" s="95"/>
      <c r="N81" s="78"/>
      <c r="O81" s="78"/>
      <c r="P81" s="78"/>
      <c r="Q81" s="78"/>
      <c r="R81" s="78"/>
      <c r="S81" s="78"/>
      <c r="T81" s="96"/>
      <c r="U81" s="68">
        <v>0.94097222222222221</v>
      </c>
      <c r="V81" s="97">
        <v>0.92</v>
      </c>
      <c r="W81" s="109">
        <v>6.2E-2</v>
      </c>
      <c r="X81" s="98">
        <v>7.5</v>
      </c>
      <c r="Y81" s="98">
        <v>17.5</v>
      </c>
      <c r="Z81" s="98">
        <v>134</v>
      </c>
      <c r="AA81" s="265" t="s">
        <v>94</v>
      </c>
      <c r="AB81" s="263">
        <v>155</v>
      </c>
      <c r="AC81" s="68">
        <v>8.3333333333333332E-3</v>
      </c>
      <c r="AD81" s="97">
        <v>0.42</v>
      </c>
      <c r="AE81" s="109">
        <v>5.0999999999999997E-2</v>
      </c>
      <c r="AF81" s="98">
        <v>3.7</v>
      </c>
      <c r="AG81" s="98">
        <v>8</v>
      </c>
      <c r="AH81" s="98">
        <v>84</v>
      </c>
      <c r="AI81" s="265" t="s">
        <v>94</v>
      </c>
      <c r="AJ81" s="263">
        <v>122</v>
      </c>
      <c r="AK81" s="95"/>
      <c r="AL81" s="78"/>
      <c r="AM81" s="78"/>
      <c r="AN81" s="78"/>
      <c r="AO81" s="78"/>
      <c r="AP81" s="78"/>
      <c r="AQ81" s="78"/>
      <c r="AR81" s="96"/>
    </row>
    <row r="82" spans="1:44">
      <c r="A82" s="629"/>
      <c r="B82" s="614"/>
      <c r="C82" s="614"/>
      <c r="D82" s="92">
        <v>4</v>
      </c>
      <c r="E82" s="95"/>
      <c r="F82" s="78"/>
      <c r="G82" s="78"/>
      <c r="H82" s="78"/>
      <c r="I82" s="78"/>
      <c r="J82" s="78"/>
      <c r="K82" s="78"/>
      <c r="L82" s="96"/>
      <c r="M82" s="95"/>
      <c r="N82" s="78"/>
      <c r="O82" s="78"/>
      <c r="P82" s="78"/>
      <c r="Q82" s="78"/>
      <c r="R82" s="78"/>
      <c r="S82" s="78"/>
      <c r="T82" s="96"/>
      <c r="U82" s="68">
        <v>0.96180555555555547</v>
      </c>
      <c r="V82" s="97">
        <v>0.75</v>
      </c>
      <c r="W82" s="98" t="s">
        <v>93</v>
      </c>
      <c r="X82" s="98">
        <v>5.3</v>
      </c>
      <c r="Y82" s="98">
        <v>12.1</v>
      </c>
      <c r="Z82" s="98">
        <v>124</v>
      </c>
      <c r="AA82" s="265" t="s">
        <v>94</v>
      </c>
      <c r="AB82" s="263">
        <v>139</v>
      </c>
      <c r="AC82" s="601" t="s">
        <v>96</v>
      </c>
      <c r="AD82" s="602"/>
      <c r="AE82" s="602"/>
      <c r="AF82" s="602"/>
      <c r="AG82" s="602"/>
      <c r="AH82" s="602"/>
      <c r="AI82" s="602"/>
      <c r="AJ82" s="603"/>
      <c r="AK82" s="95"/>
      <c r="AL82" s="78"/>
      <c r="AM82" s="78"/>
      <c r="AN82" s="78"/>
      <c r="AO82" s="78"/>
      <c r="AP82" s="78"/>
      <c r="AQ82" s="78"/>
      <c r="AR82" s="96"/>
    </row>
    <row r="83" spans="1:44" ht="15.75" thickBot="1">
      <c r="A83" s="630"/>
      <c r="B83" s="615"/>
      <c r="C83" s="615"/>
      <c r="D83" s="100">
        <v>5</v>
      </c>
      <c r="E83" s="101"/>
      <c r="F83" s="102"/>
      <c r="G83" s="102"/>
      <c r="H83" s="102"/>
      <c r="I83" s="102"/>
      <c r="J83" s="102"/>
      <c r="K83" s="102"/>
      <c r="L83" s="103"/>
      <c r="M83" s="101"/>
      <c r="N83" s="102"/>
      <c r="O83" s="102"/>
      <c r="P83" s="102"/>
      <c r="Q83" s="102"/>
      <c r="R83" s="102"/>
      <c r="S83" s="102"/>
      <c r="T83" s="103"/>
      <c r="U83" s="71">
        <v>0.98263888888888884</v>
      </c>
      <c r="V83" s="104">
        <v>0.86</v>
      </c>
      <c r="W83" s="113">
        <v>5.5E-2</v>
      </c>
      <c r="X83" s="105">
        <v>6</v>
      </c>
      <c r="Y83" s="105">
        <v>10</v>
      </c>
      <c r="Z83" s="105">
        <v>123</v>
      </c>
      <c r="AA83" s="269" t="s">
        <v>94</v>
      </c>
      <c r="AB83" s="270">
        <v>126</v>
      </c>
      <c r="AC83" s="604"/>
      <c r="AD83" s="605"/>
      <c r="AE83" s="605"/>
      <c r="AF83" s="605"/>
      <c r="AG83" s="605"/>
      <c r="AH83" s="605"/>
      <c r="AI83" s="605"/>
      <c r="AJ83" s="606"/>
      <c r="AK83" s="101"/>
      <c r="AL83" s="102"/>
      <c r="AM83" s="102"/>
      <c r="AN83" s="102"/>
      <c r="AO83" s="102"/>
      <c r="AP83" s="102"/>
      <c r="AQ83" s="102"/>
      <c r="AR83" s="103"/>
    </row>
    <row r="84" spans="1:44">
      <c r="A84" s="111" t="s">
        <v>101</v>
      </c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  <c r="AO84" s="110"/>
      <c r="AP84" s="110"/>
      <c r="AQ84" s="110"/>
    </row>
    <row r="85" spans="1:44">
      <c r="A85" s="110" t="s">
        <v>94</v>
      </c>
      <c r="B85" s="110" t="s">
        <v>102</v>
      </c>
      <c r="C85" s="110"/>
      <c r="D85" s="110"/>
      <c r="E85" s="112"/>
      <c r="F85" s="112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</row>
    <row r="86" spans="1:44">
      <c r="A86" s="110" t="s">
        <v>93</v>
      </c>
      <c r="B86" s="110" t="s">
        <v>103</v>
      </c>
      <c r="C86" s="110"/>
      <c r="D86" s="110"/>
      <c r="E86" s="112"/>
      <c r="F86" s="112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  <c r="AO86" s="110"/>
      <c r="AP86" s="110"/>
      <c r="AQ86" s="110"/>
    </row>
  </sheetData>
  <mergeCells count="66">
    <mergeCell ref="A79:A83"/>
    <mergeCell ref="B79:B83"/>
    <mergeCell ref="A74:A78"/>
    <mergeCell ref="B74:B78"/>
    <mergeCell ref="A59:A63"/>
    <mergeCell ref="B59:B63"/>
    <mergeCell ref="A64:A68"/>
    <mergeCell ref="B64:B68"/>
    <mergeCell ref="AK52:AR52"/>
    <mergeCell ref="E51:AR51"/>
    <mergeCell ref="A69:A73"/>
    <mergeCell ref="B69:B73"/>
    <mergeCell ref="A51:C53"/>
    <mergeCell ref="E52:L52"/>
    <mergeCell ref="M52:T52"/>
    <mergeCell ref="U52:AB52"/>
    <mergeCell ref="AC52:AJ52"/>
    <mergeCell ref="A54:A58"/>
    <mergeCell ref="B54:B58"/>
    <mergeCell ref="C59:C63"/>
    <mergeCell ref="C64:C68"/>
    <mergeCell ref="C69:C73"/>
    <mergeCell ref="AC62:AJ63"/>
    <mergeCell ref="A25:A29"/>
    <mergeCell ref="B25:B29"/>
    <mergeCell ref="A30:A34"/>
    <mergeCell ref="B30:B34"/>
    <mergeCell ref="A35:A39"/>
    <mergeCell ref="B35:B39"/>
    <mergeCell ref="A20:A24"/>
    <mergeCell ref="B20:B24"/>
    <mergeCell ref="Q8:S8"/>
    <mergeCell ref="A10:A14"/>
    <mergeCell ref="B10:B14"/>
    <mergeCell ref="A15:A19"/>
    <mergeCell ref="B15:B19"/>
    <mergeCell ref="C10:C14"/>
    <mergeCell ref="C15:C19"/>
    <mergeCell ref="C20:C24"/>
    <mergeCell ref="B1:M1"/>
    <mergeCell ref="B2:M2"/>
    <mergeCell ref="B3:M3"/>
    <mergeCell ref="B4:M4"/>
    <mergeCell ref="A7:C9"/>
    <mergeCell ref="E7:S7"/>
    <mergeCell ref="E8:G8"/>
    <mergeCell ref="H8:J8"/>
    <mergeCell ref="K8:M8"/>
    <mergeCell ref="N8:P8"/>
    <mergeCell ref="C74:C78"/>
    <mergeCell ref="C79:C83"/>
    <mergeCell ref="C25:C29"/>
    <mergeCell ref="C30:C34"/>
    <mergeCell ref="C35:C39"/>
    <mergeCell ref="C54:C58"/>
    <mergeCell ref="K25:M29"/>
    <mergeCell ref="K30:M34"/>
    <mergeCell ref="K15:M19"/>
    <mergeCell ref="K20:M24"/>
    <mergeCell ref="K10:M14"/>
    <mergeCell ref="AC82:AJ83"/>
    <mergeCell ref="N10:P14"/>
    <mergeCell ref="Q25:S29"/>
    <mergeCell ref="Q10:S14"/>
    <mergeCell ref="Q15:S19"/>
    <mergeCell ref="Q20:S24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0"/>
  <sheetViews>
    <sheetView zoomScale="85" zoomScaleNormal="85" workbookViewId="0">
      <selection activeCell="K33" sqref="K33"/>
    </sheetView>
  </sheetViews>
  <sheetFormatPr defaultRowHeight="15"/>
  <cols>
    <col min="2" max="3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122" t="s">
        <v>342</v>
      </c>
    </row>
    <row r="10" spans="1:15">
      <c r="B10" s="541" t="s">
        <v>270</v>
      </c>
      <c r="C10" s="541" t="s">
        <v>271</v>
      </c>
      <c r="D10" s="541" t="s">
        <v>302</v>
      </c>
      <c r="E10" s="541" t="s">
        <v>265</v>
      </c>
    </row>
    <row r="11" spans="1:15">
      <c r="B11" s="544" t="s">
        <v>343</v>
      </c>
      <c r="C11" s="542">
        <v>41282</v>
      </c>
      <c r="D11" s="543">
        <v>4</v>
      </c>
      <c r="E11" s="542" t="s">
        <v>275</v>
      </c>
    </row>
    <row r="12" spans="1:15">
      <c r="B12" s="544" t="s">
        <v>343</v>
      </c>
      <c r="C12" s="542">
        <v>41401</v>
      </c>
      <c r="D12" s="543">
        <v>8</v>
      </c>
      <c r="E12" s="542" t="s">
        <v>275</v>
      </c>
    </row>
    <row r="13" spans="1:15">
      <c r="B13" s="544" t="s">
        <v>343</v>
      </c>
      <c r="C13" s="542">
        <v>41463</v>
      </c>
      <c r="D13" s="543">
        <v>2</v>
      </c>
      <c r="E13" s="542" t="s">
        <v>275</v>
      </c>
    </row>
    <row r="14" spans="1:15">
      <c r="B14" s="544" t="s">
        <v>343</v>
      </c>
      <c r="C14" s="542">
        <v>41562</v>
      </c>
      <c r="D14" s="543">
        <v>1</v>
      </c>
      <c r="E14" s="542" t="s">
        <v>275</v>
      </c>
    </row>
    <row r="15" spans="1:15">
      <c r="B15" s="544" t="s">
        <v>343</v>
      </c>
      <c r="C15" s="542">
        <v>41715</v>
      </c>
      <c r="D15" s="543">
        <v>2</v>
      </c>
      <c r="E15" s="542" t="s">
        <v>275</v>
      </c>
    </row>
    <row r="16" spans="1:15">
      <c r="B16" s="544" t="s">
        <v>343</v>
      </c>
      <c r="C16" s="542">
        <v>41806</v>
      </c>
      <c r="D16" s="543">
        <v>3</v>
      </c>
      <c r="E16" s="542" t="s">
        <v>275</v>
      </c>
    </row>
    <row r="17" spans="2:5">
      <c r="B17" s="544" t="s">
        <v>343</v>
      </c>
      <c r="C17" s="542">
        <v>41877</v>
      </c>
      <c r="D17" s="543">
        <v>10</v>
      </c>
      <c r="E17" s="542" t="s">
        <v>275</v>
      </c>
    </row>
    <row r="18" spans="2:5">
      <c r="B18" s="544" t="s">
        <v>343</v>
      </c>
      <c r="C18" s="542">
        <v>41948</v>
      </c>
      <c r="D18" s="543">
        <v>3</v>
      </c>
      <c r="E18" s="542" t="s">
        <v>275</v>
      </c>
    </row>
    <row r="19" spans="2:5">
      <c r="B19" s="544" t="s">
        <v>343</v>
      </c>
      <c r="C19" s="542">
        <v>42076</v>
      </c>
      <c r="D19" s="543">
        <v>61</v>
      </c>
      <c r="E19" s="542" t="s">
        <v>275</v>
      </c>
    </row>
    <row r="20" spans="2:5">
      <c r="B20" s="544" t="s">
        <v>343</v>
      </c>
      <c r="C20" s="542">
        <v>42122</v>
      </c>
      <c r="D20" s="543" t="s">
        <v>305</v>
      </c>
      <c r="E20" s="542" t="s">
        <v>275</v>
      </c>
    </row>
    <row r="21" spans="2:5">
      <c r="B21" s="544" t="s">
        <v>343</v>
      </c>
      <c r="C21" s="542">
        <v>42219</v>
      </c>
      <c r="D21" s="543">
        <v>12</v>
      </c>
      <c r="E21" s="542" t="s">
        <v>275</v>
      </c>
    </row>
    <row r="22" spans="2:5">
      <c r="B22" s="544" t="s">
        <v>343</v>
      </c>
      <c r="C22" s="542">
        <v>42296</v>
      </c>
      <c r="D22" s="543" t="s">
        <v>305</v>
      </c>
      <c r="E22" s="542" t="s">
        <v>275</v>
      </c>
    </row>
    <row r="23" spans="2:5">
      <c r="B23" s="544" t="s">
        <v>343</v>
      </c>
      <c r="C23" s="542">
        <v>42436</v>
      </c>
      <c r="D23" s="543" t="s">
        <v>319</v>
      </c>
      <c r="E23" s="542" t="s">
        <v>275</v>
      </c>
    </row>
    <row r="24" spans="2:5">
      <c r="B24" s="544" t="s">
        <v>343</v>
      </c>
      <c r="C24" s="542">
        <v>42501</v>
      </c>
      <c r="D24" s="543" t="s">
        <v>305</v>
      </c>
      <c r="E24" s="542" t="s">
        <v>275</v>
      </c>
    </row>
    <row r="25" spans="2:5">
      <c r="B25" s="544" t="s">
        <v>343</v>
      </c>
      <c r="C25" s="542">
        <v>42579</v>
      </c>
      <c r="D25" s="543" t="s">
        <v>322</v>
      </c>
      <c r="E25" s="542" t="s">
        <v>275</v>
      </c>
    </row>
    <row r="26" spans="2:5">
      <c r="B26" s="544" t="s">
        <v>343</v>
      </c>
      <c r="C26" s="542">
        <v>42649</v>
      </c>
      <c r="D26" s="545" t="s">
        <v>304</v>
      </c>
      <c r="E26" s="542" t="s">
        <v>275</v>
      </c>
    </row>
    <row r="27" spans="2:5">
      <c r="B27" s="544" t="s">
        <v>343</v>
      </c>
      <c r="C27" s="542">
        <v>42765</v>
      </c>
      <c r="D27" s="545" t="s">
        <v>304</v>
      </c>
      <c r="E27" s="542" t="s">
        <v>275</v>
      </c>
    </row>
    <row r="28" spans="2:5">
      <c r="B28" s="544" t="s">
        <v>343</v>
      </c>
      <c r="C28" s="542">
        <v>42828</v>
      </c>
      <c r="D28" s="544" t="s">
        <v>304</v>
      </c>
      <c r="E28" s="542" t="s">
        <v>275</v>
      </c>
    </row>
    <row r="29" spans="2:5">
      <c r="B29" s="544" t="s">
        <v>343</v>
      </c>
      <c r="C29" s="542">
        <v>42926</v>
      </c>
      <c r="D29" s="543" t="s">
        <v>304</v>
      </c>
      <c r="E29" s="544" t="s">
        <v>275</v>
      </c>
    </row>
    <row r="30" spans="2:5">
      <c r="B30" s="544" t="s">
        <v>343</v>
      </c>
      <c r="C30" s="542">
        <v>43031</v>
      </c>
      <c r="D30" s="543" t="s">
        <v>50</v>
      </c>
      <c r="E30" s="544" t="s">
        <v>275</v>
      </c>
    </row>
  </sheetData>
  <sortState ref="B11:E30">
    <sortCondition ref="C11:C30"/>
  </sortState>
  <mergeCells count="4">
    <mergeCell ref="C1:O1"/>
    <mergeCell ref="C2:O2"/>
    <mergeCell ref="C3:O3"/>
    <mergeCell ref="C4:O4"/>
  </mergeCell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0"/>
  <sheetViews>
    <sheetView zoomScale="85" zoomScaleNormal="85" workbookViewId="0">
      <selection activeCell="B11" sqref="B11:E30"/>
    </sheetView>
  </sheetViews>
  <sheetFormatPr defaultRowHeight="15"/>
  <cols>
    <col min="2" max="3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344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122" t="s">
        <v>345</v>
      </c>
    </row>
    <row r="10" spans="1:15" ht="45">
      <c r="B10" s="576" t="s">
        <v>270</v>
      </c>
      <c r="C10" s="576" t="s">
        <v>271</v>
      </c>
      <c r="D10" s="539" t="s">
        <v>302</v>
      </c>
      <c r="E10" s="576" t="s">
        <v>265</v>
      </c>
    </row>
    <row r="11" spans="1:15">
      <c r="B11" s="536" t="s">
        <v>346</v>
      </c>
      <c r="C11" s="537">
        <v>41282</v>
      </c>
      <c r="D11" s="538">
        <v>68</v>
      </c>
      <c r="E11" s="536" t="s">
        <v>275</v>
      </c>
    </row>
    <row r="12" spans="1:15">
      <c r="B12" s="536" t="s">
        <v>346</v>
      </c>
      <c r="C12" s="537">
        <v>41401</v>
      </c>
      <c r="D12" s="538">
        <v>2</v>
      </c>
      <c r="E12" s="536" t="s">
        <v>275</v>
      </c>
    </row>
    <row r="13" spans="1:15">
      <c r="B13" s="536" t="s">
        <v>346</v>
      </c>
      <c r="C13" s="537">
        <v>41463</v>
      </c>
      <c r="D13" s="538">
        <v>48</v>
      </c>
      <c r="E13" s="536" t="s">
        <v>275</v>
      </c>
    </row>
    <row r="14" spans="1:15">
      <c r="B14" s="536" t="s">
        <v>346</v>
      </c>
      <c r="C14" s="537">
        <v>41562</v>
      </c>
      <c r="D14" s="538">
        <v>19</v>
      </c>
      <c r="E14" s="536" t="s">
        <v>275</v>
      </c>
    </row>
    <row r="15" spans="1:15">
      <c r="B15" s="536" t="s">
        <v>346</v>
      </c>
      <c r="C15" s="537">
        <v>41715</v>
      </c>
      <c r="D15" s="538">
        <v>20</v>
      </c>
      <c r="E15" s="536" t="s">
        <v>275</v>
      </c>
    </row>
    <row r="16" spans="1:15">
      <c r="B16" s="536" t="s">
        <v>346</v>
      </c>
      <c r="C16" s="537">
        <v>41731</v>
      </c>
      <c r="D16" s="538">
        <v>113</v>
      </c>
      <c r="E16" s="536" t="s">
        <v>276</v>
      </c>
    </row>
    <row r="17" spans="2:5">
      <c r="B17" s="536" t="s">
        <v>346</v>
      </c>
      <c r="C17" s="537">
        <v>41877</v>
      </c>
      <c r="D17" s="538">
        <v>9</v>
      </c>
      <c r="E17" s="536" t="s">
        <v>275</v>
      </c>
    </row>
    <row r="18" spans="2:5">
      <c r="B18" s="536" t="s">
        <v>346</v>
      </c>
      <c r="C18" s="537">
        <v>41948</v>
      </c>
      <c r="D18" s="538">
        <v>4</v>
      </c>
      <c r="E18" s="536" t="s">
        <v>275</v>
      </c>
    </row>
    <row r="19" spans="2:5">
      <c r="B19" s="536" t="s">
        <v>346</v>
      </c>
      <c r="C19" s="537">
        <v>42076</v>
      </c>
      <c r="D19" s="538">
        <v>14</v>
      </c>
      <c r="E19" s="536" t="s">
        <v>276</v>
      </c>
    </row>
    <row r="20" spans="2:5">
      <c r="B20" s="536" t="s">
        <v>346</v>
      </c>
      <c r="C20" s="537">
        <v>42122</v>
      </c>
      <c r="D20" s="538">
        <v>2</v>
      </c>
      <c r="E20" s="536" t="s">
        <v>275</v>
      </c>
    </row>
    <row r="21" spans="2:5">
      <c r="B21" s="536" t="s">
        <v>346</v>
      </c>
      <c r="C21" s="537">
        <v>42219</v>
      </c>
      <c r="D21" s="538">
        <v>15</v>
      </c>
      <c r="E21" s="536" t="s">
        <v>275</v>
      </c>
    </row>
    <row r="22" spans="2:5">
      <c r="B22" s="536" t="s">
        <v>346</v>
      </c>
      <c r="C22" s="537">
        <v>42296</v>
      </c>
      <c r="D22" s="538">
        <v>2</v>
      </c>
      <c r="E22" s="536" t="s">
        <v>275</v>
      </c>
    </row>
    <row r="23" spans="2:5">
      <c r="B23" s="536" t="s">
        <v>346</v>
      </c>
      <c r="C23" s="537">
        <v>42436</v>
      </c>
      <c r="D23" s="538">
        <v>9</v>
      </c>
      <c r="E23" s="536" t="s">
        <v>276</v>
      </c>
    </row>
    <row r="24" spans="2:5">
      <c r="B24" s="536" t="s">
        <v>346</v>
      </c>
      <c r="C24" s="537">
        <v>42501</v>
      </c>
      <c r="D24" s="538">
        <v>8</v>
      </c>
      <c r="E24" s="536" t="s">
        <v>276</v>
      </c>
    </row>
    <row r="25" spans="2:5">
      <c r="B25" s="536" t="s">
        <v>346</v>
      </c>
      <c r="C25" s="537">
        <v>42579</v>
      </c>
      <c r="D25" s="538">
        <v>12</v>
      </c>
      <c r="E25" s="536" t="s">
        <v>276</v>
      </c>
    </row>
    <row r="26" spans="2:5">
      <c r="B26" s="536" t="s">
        <v>346</v>
      </c>
      <c r="C26" s="537">
        <v>42649</v>
      </c>
      <c r="D26" s="538">
        <v>28</v>
      </c>
      <c r="E26" s="536" t="s">
        <v>275</v>
      </c>
    </row>
    <row r="27" spans="2:5">
      <c r="B27" s="536" t="s">
        <v>346</v>
      </c>
      <c r="C27" s="537">
        <v>42765</v>
      </c>
      <c r="D27" s="538" t="s">
        <v>318</v>
      </c>
      <c r="E27" s="536" t="s">
        <v>275</v>
      </c>
    </row>
    <row r="28" spans="2:5">
      <c r="B28" s="536" t="s">
        <v>346</v>
      </c>
      <c r="C28" s="537">
        <v>42828</v>
      </c>
      <c r="D28" s="538" t="s">
        <v>304</v>
      </c>
      <c r="E28" s="536" t="s">
        <v>276</v>
      </c>
    </row>
    <row r="29" spans="2:5">
      <c r="B29" s="536" t="s">
        <v>346</v>
      </c>
      <c r="C29" s="537">
        <v>42926</v>
      </c>
      <c r="D29" s="538">
        <v>286</v>
      </c>
      <c r="E29" s="536" t="s">
        <v>276</v>
      </c>
    </row>
    <row r="30" spans="2:5">
      <c r="B30" s="536" t="s">
        <v>346</v>
      </c>
      <c r="C30" s="537">
        <v>43031</v>
      </c>
      <c r="D30" s="538" t="s">
        <v>306</v>
      </c>
      <c r="E30" s="536" t="s">
        <v>275</v>
      </c>
    </row>
  </sheetData>
  <sortState ref="B11:E30">
    <sortCondition ref="C11:C30"/>
  </sortState>
  <mergeCells count="4">
    <mergeCell ref="C1:O1"/>
    <mergeCell ref="C2:O2"/>
    <mergeCell ref="C3:O3"/>
    <mergeCell ref="C4:O4"/>
  </mergeCell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30"/>
  <sheetViews>
    <sheetView zoomScale="85" zoomScaleNormal="85" workbookViewId="0">
      <selection activeCell="N28" sqref="N28"/>
    </sheetView>
  </sheetViews>
  <sheetFormatPr defaultRowHeight="15"/>
  <cols>
    <col min="2" max="3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344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122" t="s">
        <v>347</v>
      </c>
    </row>
    <row r="10" spans="1:15" ht="45">
      <c r="B10" s="576" t="s">
        <v>270</v>
      </c>
      <c r="C10" s="576" t="s">
        <v>271</v>
      </c>
      <c r="D10" s="539" t="s">
        <v>302</v>
      </c>
      <c r="E10" s="576" t="s">
        <v>265</v>
      </c>
    </row>
    <row r="11" spans="1:15">
      <c r="B11" s="540" t="s">
        <v>348</v>
      </c>
      <c r="C11" s="537">
        <v>41282</v>
      </c>
      <c r="D11" s="538">
        <v>48</v>
      </c>
      <c r="E11" s="540" t="s">
        <v>275</v>
      </c>
    </row>
    <row r="12" spans="1:15">
      <c r="B12" s="540" t="s">
        <v>348</v>
      </c>
      <c r="C12" s="537">
        <v>41401</v>
      </c>
      <c r="D12" s="538">
        <v>9</v>
      </c>
      <c r="E12" s="540" t="s">
        <v>275</v>
      </c>
    </row>
    <row r="13" spans="1:15">
      <c r="B13" s="540" t="s">
        <v>348</v>
      </c>
      <c r="C13" s="537">
        <v>41463</v>
      </c>
      <c r="D13" s="538">
        <v>114</v>
      </c>
      <c r="E13" s="540" t="s">
        <v>275</v>
      </c>
    </row>
    <row r="14" spans="1:15">
      <c r="B14" s="540" t="s">
        <v>348</v>
      </c>
      <c r="C14" s="537">
        <v>41562</v>
      </c>
      <c r="D14" s="538">
        <v>26</v>
      </c>
      <c r="E14" s="540" t="s">
        <v>275</v>
      </c>
    </row>
    <row r="15" spans="1:15">
      <c r="B15" s="540" t="s">
        <v>348</v>
      </c>
      <c r="C15" s="537">
        <v>41715</v>
      </c>
      <c r="D15" s="538">
        <v>30</v>
      </c>
      <c r="E15" s="540" t="s">
        <v>275</v>
      </c>
    </row>
    <row r="16" spans="1:15">
      <c r="B16" s="540" t="s">
        <v>348</v>
      </c>
      <c r="C16" s="537">
        <v>41731</v>
      </c>
      <c r="D16" s="538">
        <v>84</v>
      </c>
      <c r="E16" s="540" t="s">
        <v>276</v>
      </c>
    </row>
    <row r="17" spans="2:5">
      <c r="B17" s="540" t="s">
        <v>348</v>
      </c>
      <c r="C17" s="537">
        <v>41877</v>
      </c>
      <c r="D17" s="538">
        <v>18</v>
      </c>
      <c r="E17" s="540" t="s">
        <v>275</v>
      </c>
    </row>
    <row r="18" spans="2:5">
      <c r="B18" s="540" t="s">
        <v>348</v>
      </c>
      <c r="C18" s="537">
        <v>41948</v>
      </c>
      <c r="D18" s="538">
        <v>28</v>
      </c>
      <c r="E18" s="540" t="s">
        <v>275</v>
      </c>
    </row>
    <row r="19" spans="2:5">
      <c r="B19" s="540" t="s">
        <v>348</v>
      </c>
      <c r="C19" s="537">
        <v>42076</v>
      </c>
      <c r="D19" s="538">
        <v>4</v>
      </c>
      <c r="E19" s="540" t="s">
        <v>276</v>
      </c>
    </row>
    <row r="20" spans="2:5">
      <c r="B20" s="540" t="s">
        <v>348</v>
      </c>
      <c r="C20" s="537">
        <v>42122</v>
      </c>
      <c r="D20" s="538">
        <v>5</v>
      </c>
      <c r="E20" s="540" t="s">
        <v>275</v>
      </c>
    </row>
    <row r="21" spans="2:5">
      <c r="B21" s="540" t="s">
        <v>348</v>
      </c>
      <c r="C21" s="537">
        <v>42219</v>
      </c>
      <c r="D21" s="538">
        <v>10</v>
      </c>
      <c r="E21" s="540" t="s">
        <v>275</v>
      </c>
    </row>
    <row r="22" spans="2:5">
      <c r="B22" s="540" t="s">
        <v>348</v>
      </c>
      <c r="C22" s="537">
        <v>42296</v>
      </c>
      <c r="D22" s="538">
        <v>5</v>
      </c>
      <c r="E22" s="540" t="s">
        <v>275</v>
      </c>
    </row>
    <row r="23" spans="2:5">
      <c r="B23" s="540" t="s">
        <v>348</v>
      </c>
      <c r="C23" s="537">
        <v>42436</v>
      </c>
      <c r="D23" s="538">
        <v>27</v>
      </c>
      <c r="E23" s="540" t="s">
        <v>276</v>
      </c>
    </row>
    <row r="24" spans="2:5">
      <c r="B24" s="540" t="s">
        <v>348</v>
      </c>
      <c r="C24" s="537">
        <v>42501</v>
      </c>
      <c r="D24" s="538">
        <v>4</v>
      </c>
      <c r="E24" s="540" t="s">
        <v>276</v>
      </c>
    </row>
    <row r="25" spans="2:5">
      <c r="B25" s="540" t="s">
        <v>348</v>
      </c>
      <c r="C25" s="537">
        <v>42579</v>
      </c>
      <c r="D25" s="538">
        <v>1099</v>
      </c>
      <c r="E25" s="540" t="s">
        <v>276</v>
      </c>
    </row>
    <row r="26" spans="2:5">
      <c r="B26" s="540" t="s">
        <v>348</v>
      </c>
      <c r="C26" s="537">
        <v>42649</v>
      </c>
      <c r="D26" s="538">
        <v>50</v>
      </c>
      <c r="E26" s="540" t="s">
        <v>275</v>
      </c>
    </row>
    <row r="27" spans="2:5">
      <c r="B27" s="540" t="s">
        <v>348</v>
      </c>
      <c r="C27" s="537">
        <v>42765</v>
      </c>
      <c r="D27" s="538" t="s">
        <v>310</v>
      </c>
      <c r="E27" s="540" t="s">
        <v>275</v>
      </c>
    </row>
    <row r="28" spans="2:5">
      <c r="B28" s="540" t="s">
        <v>348</v>
      </c>
      <c r="C28" s="537">
        <v>42828</v>
      </c>
      <c r="D28" s="538" t="s">
        <v>349</v>
      </c>
      <c r="E28" s="540" t="s">
        <v>276</v>
      </c>
    </row>
    <row r="29" spans="2:5">
      <c r="B29" s="540" t="s">
        <v>348</v>
      </c>
      <c r="C29" s="537">
        <v>42926</v>
      </c>
      <c r="D29" s="538">
        <v>187</v>
      </c>
      <c r="E29" s="540" t="s">
        <v>276</v>
      </c>
    </row>
    <row r="30" spans="2:5">
      <c r="B30" s="540" t="s">
        <v>348</v>
      </c>
      <c r="C30" s="537">
        <v>43031</v>
      </c>
      <c r="D30" s="538" t="s">
        <v>339</v>
      </c>
      <c r="E30" s="540" t="s">
        <v>275</v>
      </c>
    </row>
  </sheetData>
  <sortState ref="B11:E30">
    <sortCondition ref="C11:C30"/>
  </sortState>
  <mergeCells count="4">
    <mergeCell ref="C1:O1"/>
    <mergeCell ref="C2:O2"/>
    <mergeCell ref="C3:O3"/>
    <mergeCell ref="C4:O4"/>
  </mergeCells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0"/>
  <sheetViews>
    <sheetView zoomScale="85" zoomScaleNormal="85" workbookViewId="0">
      <selection activeCell="T26" sqref="T26"/>
    </sheetView>
  </sheetViews>
  <sheetFormatPr defaultRowHeight="15"/>
  <cols>
    <col min="2" max="3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344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122" t="s">
        <v>350</v>
      </c>
    </row>
    <row r="10" spans="1:15" ht="45">
      <c r="B10" s="576" t="s">
        <v>270</v>
      </c>
      <c r="C10" s="576" t="s">
        <v>271</v>
      </c>
      <c r="D10" s="539" t="s">
        <v>302</v>
      </c>
      <c r="E10" s="576" t="s">
        <v>265</v>
      </c>
    </row>
    <row r="11" spans="1:15">
      <c r="B11" s="540" t="s">
        <v>351</v>
      </c>
      <c r="C11" s="537">
        <v>41282</v>
      </c>
      <c r="D11" s="538">
        <v>8</v>
      </c>
      <c r="E11" s="540" t="s">
        <v>275</v>
      </c>
    </row>
    <row r="12" spans="1:15">
      <c r="B12" s="540" t="s">
        <v>351</v>
      </c>
      <c r="C12" s="537">
        <v>41401</v>
      </c>
      <c r="D12" s="538">
        <v>4</v>
      </c>
      <c r="E12" s="540" t="s">
        <v>275</v>
      </c>
    </row>
    <row r="13" spans="1:15">
      <c r="B13" s="540" t="s">
        <v>351</v>
      </c>
      <c r="C13" s="537">
        <v>41463</v>
      </c>
      <c r="D13" s="538">
        <v>16</v>
      </c>
      <c r="E13" s="540" t="s">
        <v>275</v>
      </c>
    </row>
    <row r="14" spans="1:15">
      <c r="B14" s="540" t="s">
        <v>351</v>
      </c>
      <c r="C14" s="537">
        <v>41562</v>
      </c>
      <c r="D14" s="538">
        <v>9</v>
      </c>
      <c r="E14" s="540" t="s">
        <v>275</v>
      </c>
    </row>
    <row r="15" spans="1:15">
      <c r="B15" s="540" t="s">
        <v>351</v>
      </c>
      <c r="C15" s="537">
        <v>41715</v>
      </c>
      <c r="D15" s="538">
        <v>2</v>
      </c>
      <c r="E15" s="540" t="s">
        <v>275</v>
      </c>
    </row>
    <row r="16" spans="1:15">
      <c r="B16" s="540" t="s">
        <v>351</v>
      </c>
      <c r="C16" s="537">
        <v>41731</v>
      </c>
      <c r="D16" s="538">
        <v>88</v>
      </c>
      <c r="E16" s="540" t="s">
        <v>276</v>
      </c>
    </row>
    <row r="17" spans="2:5">
      <c r="B17" s="540" t="s">
        <v>351</v>
      </c>
      <c r="C17" s="537">
        <v>41877</v>
      </c>
      <c r="D17" s="538">
        <v>10</v>
      </c>
      <c r="E17" s="540" t="s">
        <v>275</v>
      </c>
    </row>
    <row r="18" spans="2:5">
      <c r="B18" s="540" t="s">
        <v>351</v>
      </c>
      <c r="C18" s="537">
        <v>41948</v>
      </c>
      <c r="D18" s="538">
        <v>22</v>
      </c>
      <c r="E18" s="540" t="s">
        <v>275</v>
      </c>
    </row>
    <row r="19" spans="2:5">
      <c r="B19" s="540" t="s">
        <v>351</v>
      </c>
      <c r="C19" s="537">
        <v>42076</v>
      </c>
      <c r="D19" s="538">
        <v>31</v>
      </c>
      <c r="E19" s="540" t="s">
        <v>276</v>
      </c>
    </row>
    <row r="20" spans="2:5">
      <c r="B20" s="540" t="s">
        <v>351</v>
      </c>
      <c r="C20" s="537">
        <v>42122</v>
      </c>
      <c r="D20" s="538">
        <v>5</v>
      </c>
      <c r="E20" s="540" t="s">
        <v>275</v>
      </c>
    </row>
    <row r="21" spans="2:5">
      <c r="B21" s="540" t="s">
        <v>351</v>
      </c>
      <c r="C21" s="537">
        <v>42219</v>
      </c>
      <c r="D21" s="538">
        <v>8</v>
      </c>
      <c r="E21" s="540" t="s">
        <v>275</v>
      </c>
    </row>
    <row r="22" spans="2:5">
      <c r="B22" s="540" t="s">
        <v>351</v>
      </c>
      <c r="C22" s="537">
        <v>42296</v>
      </c>
      <c r="D22" s="538">
        <v>2</v>
      </c>
      <c r="E22" s="540" t="s">
        <v>275</v>
      </c>
    </row>
    <row r="23" spans="2:5">
      <c r="B23" s="540" t="s">
        <v>351</v>
      </c>
      <c r="C23" s="537">
        <v>42436</v>
      </c>
      <c r="D23" s="538">
        <v>54</v>
      </c>
      <c r="E23" s="540" t="s">
        <v>276</v>
      </c>
    </row>
    <row r="24" spans="2:5">
      <c r="B24" s="540" t="s">
        <v>351</v>
      </c>
      <c r="C24" s="537">
        <v>42501</v>
      </c>
      <c r="D24" s="538">
        <v>4</v>
      </c>
      <c r="E24" s="540" t="s">
        <v>276</v>
      </c>
    </row>
    <row r="25" spans="2:5">
      <c r="B25" s="540" t="s">
        <v>351</v>
      </c>
      <c r="C25" s="537">
        <v>42579</v>
      </c>
      <c r="D25" s="538">
        <v>20</v>
      </c>
      <c r="E25" s="540" t="s">
        <v>276</v>
      </c>
    </row>
    <row r="26" spans="2:5">
      <c r="B26" s="540" t="s">
        <v>351</v>
      </c>
      <c r="C26" s="537">
        <v>42649</v>
      </c>
      <c r="D26" s="538">
        <v>4</v>
      </c>
      <c r="E26" s="540" t="s">
        <v>275</v>
      </c>
    </row>
    <row r="27" spans="2:5">
      <c r="B27" s="540" t="s">
        <v>351</v>
      </c>
      <c r="C27" s="537">
        <v>42765</v>
      </c>
      <c r="D27" s="538" t="s">
        <v>304</v>
      </c>
      <c r="E27" s="540" t="s">
        <v>275</v>
      </c>
    </row>
    <row r="28" spans="2:5">
      <c r="B28" s="540" t="s">
        <v>351</v>
      </c>
      <c r="C28" s="537">
        <v>42828</v>
      </c>
      <c r="D28" s="538" t="s">
        <v>326</v>
      </c>
      <c r="E28" s="540" t="s">
        <v>276</v>
      </c>
    </row>
    <row r="29" spans="2:5">
      <c r="B29" s="540" t="s">
        <v>351</v>
      </c>
      <c r="C29" s="537">
        <v>42926</v>
      </c>
      <c r="D29" s="538" t="s">
        <v>317</v>
      </c>
      <c r="E29" s="540" t="s">
        <v>276</v>
      </c>
    </row>
    <row r="30" spans="2:5">
      <c r="B30" s="540" t="s">
        <v>351</v>
      </c>
      <c r="C30" s="537">
        <v>43031</v>
      </c>
      <c r="D30" s="538" t="s">
        <v>304</v>
      </c>
      <c r="E30" s="540" t="s">
        <v>275</v>
      </c>
    </row>
  </sheetData>
  <sortState ref="B11:E30">
    <sortCondition ref="C11:C30"/>
  </sortState>
  <mergeCells count="4">
    <mergeCell ref="C1:O1"/>
    <mergeCell ref="C2:O2"/>
    <mergeCell ref="C3:O3"/>
    <mergeCell ref="C4:O4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39"/>
  <sheetViews>
    <sheetView zoomScale="70" zoomScaleNormal="70" workbookViewId="0">
      <selection activeCell="E17" sqref="E17"/>
    </sheetView>
  </sheetViews>
  <sheetFormatPr defaultRowHeight="15"/>
  <cols>
    <col min="1" max="1" width="12.85546875" customWidth="1"/>
    <col min="2" max="2" width="16.5703125" customWidth="1"/>
    <col min="5" max="5" width="19.28515625" customWidth="1"/>
    <col min="6" max="6" width="18.42578125" customWidth="1"/>
    <col min="8" max="8" width="16.85546875" customWidth="1"/>
    <col min="9" max="9" width="16.140625" customWidth="1"/>
  </cols>
  <sheetData>
    <row r="1" spans="1:14">
      <c r="B1" s="579" t="s">
        <v>0</v>
      </c>
      <c r="C1" s="579"/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</row>
    <row r="2" spans="1:14">
      <c r="B2" s="579" t="s">
        <v>1</v>
      </c>
      <c r="C2" s="579"/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</row>
    <row r="3" spans="1:14">
      <c r="B3" s="579" t="s">
        <v>2</v>
      </c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</row>
    <row r="4" spans="1:14">
      <c r="B4" s="580" t="s">
        <v>3</v>
      </c>
      <c r="C4" s="580"/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</row>
    <row r="7" spans="1:14" ht="15.75" thickBot="1"/>
    <row r="8" spans="1:14" ht="15.75" customHeight="1" thickBot="1">
      <c r="A8" s="616"/>
      <c r="B8" s="616"/>
      <c r="C8" s="617"/>
      <c r="D8" s="634" t="s">
        <v>104</v>
      </c>
      <c r="E8" s="635"/>
      <c r="F8" s="635"/>
      <c r="G8" s="635"/>
      <c r="H8" s="635"/>
      <c r="I8" s="636"/>
    </row>
    <row r="9" spans="1:14" ht="15.75" thickBot="1">
      <c r="A9" s="618"/>
      <c r="B9" s="618"/>
      <c r="C9" s="619"/>
      <c r="D9" s="633" t="s">
        <v>105</v>
      </c>
      <c r="E9" s="631"/>
      <c r="F9" s="632"/>
      <c r="G9" s="633" t="s">
        <v>106</v>
      </c>
      <c r="H9" s="631"/>
      <c r="I9" s="632"/>
    </row>
    <row r="10" spans="1:14" ht="27" thickBot="1">
      <c r="A10" s="620"/>
      <c r="B10" s="620"/>
      <c r="C10" s="621"/>
      <c r="D10" s="62" t="s">
        <v>63</v>
      </c>
      <c r="E10" s="60" t="s">
        <v>39</v>
      </c>
      <c r="F10" s="114" t="s">
        <v>107</v>
      </c>
      <c r="G10" s="517" t="s">
        <v>63</v>
      </c>
      <c r="H10" s="79" t="s">
        <v>39</v>
      </c>
      <c r="I10" s="80" t="s">
        <v>107</v>
      </c>
    </row>
    <row r="11" spans="1:14" ht="15" customHeight="1">
      <c r="A11" s="613">
        <v>42954</v>
      </c>
      <c r="B11" s="613" t="s">
        <v>64</v>
      </c>
      <c r="C11" s="63">
        <v>1</v>
      </c>
      <c r="D11" s="509"/>
      <c r="E11" s="510"/>
      <c r="F11" s="511"/>
      <c r="G11" s="64">
        <v>0.48194444444444445</v>
      </c>
      <c r="H11" s="518">
        <v>440000</v>
      </c>
      <c r="I11" s="116">
        <v>390000</v>
      </c>
    </row>
    <row r="12" spans="1:14">
      <c r="A12" s="614"/>
      <c r="B12" s="614"/>
      <c r="C12" s="67">
        <v>2</v>
      </c>
      <c r="D12" s="637" t="s">
        <v>95</v>
      </c>
      <c r="E12" s="638"/>
      <c r="F12" s="639"/>
      <c r="G12" s="68">
        <v>0.50277777777777777</v>
      </c>
      <c r="H12" s="519">
        <v>200000</v>
      </c>
      <c r="I12" s="115">
        <v>370000</v>
      </c>
    </row>
    <row r="13" spans="1:14">
      <c r="A13" s="614"/>
      <c r="B13" s="614"/>
      <c r="C13" s="67">
        <v>3</v>
      </c>
      <c r="D13" s="637"/>
      <c r="E13" s="638"/>
      <c r="F13" s="639"/>
      <c r="G13" s="68">
        <v>0.52361111111111114</v>
      </c>
      <c r="H13" s="519">
        <v>210000</v>
      </c>
      <c r="I13" s="115">
        <v>310000</v>
      </c>
    </row>
    <row r="14" spans="1:14">
      <c r="A14" s="614"/>
      <c r="B14" s="614"/>
      <c r="C14" s="67">
        <v>4</v>
      </c>
      <c r="D14" s="512"/>
      <c r="E14" s="508"/>
      <c r="F14" s="513"/>
      <c r="G14" s="68">
        <v>0.5444444444444444</v>
      </c>
      <c r="H14" s="519">
        <v>570000</v>
      </c>
      <c r="I14" s="115">
        <v>66364</v>
      </c>
    </row>
    <row r="15" spans="1:14" ht="15.75" thickBot="1">
      <c r="A15" s="614"/>
      <c r="B15" s="614"/>
      <c r="C15" s="273">
        <v>5</v>
      </c>
      <c r="D15" s="514"/>
      <c r="E15" s="515"/>
      <c r="F15" s="516"/>
      <c r="G15" s="68">
        <v>0.56527777777777777</v>
      </c>
      <c r="H15" s="519">
        <v>340000</v>
      </c>
      <c r="I15" s="115">
        <v>280000</v>
      </c>
    </row>
    <row r="16" spans="1:14" ht="15" customHeight="1">
      <c r="A16" s="613">
        <v>42965</v>
      </c>
      <c r="B16" s="613" t="s">
        <v>69</v>
      </c>
      <c r="C16" s="118">
        <v>1</v>
      </c>
      <c r="D16" s="505">
        <v>0.3611111111111111</v>
      </c>
      <c r="E16" s="506">
        <v>54000</v>
      </c>
      <c r="F16" s="507">
        <v>44000</v>
      </c>
      <c r="G16" s="509"/>
      <c r="H16" s="510"/>
      <c r="I16" s="511"/>
    </row>
    <row r="17" spans="1:20" ht="15" customHeight="1">
      <c r="A17" s="614"/>
      <c r="B17" s="614"/>
      <c r="C17" s="119">
        <v>2</v>
      </c>
      <c r="D17" s="68">
        <v>0.38194444444444442</v>
      </c>
      <c r="E17" s="69">
        <v>120000</v>
      </c>
      <c r="F17" s="115">
        <v>39000</v>
      </c>
      <c r="G17" s="637" t="s">
        <v>108</v>
      </c>
      <c r="H17" s="638"/>
      <c r="I17" s="639"/>
    </row>
    <row r="18" spans="1:20">
      <c r="A18" s="614"/>
      <c r="B18" s="614"/>
      <c r="C18" s="119">
        <v>3</v>
      </c>
      <c r="D18" s="68">
        <v>0.40277777777777773</v>
      </c>
      <c r="E18" s="69">
        <v>56000</v>
      </c>
      <c r="F18" s="115">
        <v>37000</v>
      </c>
      <c r="G18" s="637"/>
      <c r="H18" s="638"/>
      <c r="I18" s="639"/>
    </row>
    <row r="19" spans="1:20">
      <c r="A19" s="614"/>
      <c r="B19" s="614"/>
      <c r="C19" s="119">
        <v>4</v>
      </c>
      <c r="D19" s="68">
        <v>0.4236111111111111</v>
      </c>
      <c r="E19" s="69">
        <v>43000</v>
      </c>
      <c r="F19" s="115">
        <v>60000</v>
      </c>
      <c r="G19" s="512"/>
      <c r="H19" s="508"/>
      <c r="I19" s="513"/>
    </row>
    <row r="20" spans="1:20" ht="15.75" thickBot="1">
      <c r="A20" s="615"/>
      <c r="B20" s="615"/>
      <c r="C20" s="272">
        <v>5</v>
      </c>
      <c r="D20" s="71">
        <v>0.44444444444444442</v>
      </c>
      <c r="E20" s="72">
        <v>72000</v>
      </c>
      <c r="F20" s="117">
        <v>29000</v>
      </c>
      <c r="G20" s="514"/>
      <c r="H20" s="515"/>
      <c r="I20" s="516"/>
    </row>
    <row r="21" spans="1:20">
      <c r="E21" s="571">
        <f>GEOMEAN(E16:E20)</f>
        <v>64582.194312500505</v>
      </c>
      <c r="F21" s="571">
        <f>GEOMEAN(F16:F20)</f>
        <v>40611.932078158599</v>
      </c>
      <c r="H21" s="571">
        <f>GEOMEAN(H11:H15)</f>
        <v>324198.60958107206</v>
      </c>
      <c r="I21" s="571">
        <f>GEOMEAN(I11:I15)</f>
        <v>242071.53393219592</v>
      </c>
    </row>
    <row r="23" spans="1:20">
      <c r="A23" s="110"/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</row>
    <row r="26" spans="1:20" ht="15.75" thickBot="1">
      <c r="R26" s="523"/>
      <c r="S26" s="523"/>
      <c r="T26" s="523"/>
    </row>
    <row r="27" spans="1:20" ht="15.75" customHeight="1" thickBot="1">
      <c r="A27" s="616"/>
      <c r="B27" s="616"/>
      <c r="C27" s="617"/>
      <c r="D27" s="634" t="s">
        <v>109</v>
      </c>
      <c r="E27" s="635"/>
      <c r="F27" s="635"/>
      <c r="G27" s="635"/>
      <c r="H27" s="635"/>
      <c r="I27" s="635"/>
      <c r="J27" s="635"/>
      <c r="K27" s="635"/>
      <c r="L27" s="635"/>
      <c r="M27" s="635"/>
      <c r="N27" s="635"/>
      <c r="O27" s="635"/>
      <c r="P27" s="635"/>
      <c r="Q27" s="636"/>
      <c r="R27" s="523"/>
      <c r="S27" s="523"/>
      <c r="T27" s="523"/>
    </row>
    <row r="28" spans="1:20" ht="15" customHeight="1" thickBot="1">
      <c r="A28" s="618"/>
      <c r="B28" s="618"/>
      <c r="C28" s="619"/>
      <c r="D28" s="625" t="s">
        <v>105</v>
      </c>
      <c r="E28" s="626"/>
      <c r="F28" s="626"/>
      <c r="G28" s="626"/>
      <c r="H28" s="626"/>
      <c r="I28" s="626"/>
      <c r="J28" s="626"/>
      <c r="K28" s="625" t="s">
        <v>106</v>
      </c>
      <c r="L28" s="626"/>
      <c r="M28" s="626"/>
      <c r="N28" s="626"/>
      <c r="O28" s="626"/>
      <c r="P28" s="626"/>
      <c r="Q28" s="627"/>
      <c r="R28" s="523"/>
      <c r="S28" s="523"/>
      <c r="T28" s="523"/>
    </row>
    <row r="29" spans="1:20" ht="27" thickBot="1">
      <c r="A29" s="620"/>
      <c r="B29" s="620"/>
      <c r="C29" s="621"/>
      <c r="D29" s="257" t="s">
        <v>63</v>
      </c>
      <c r="E29" s="79" t="s">
        <v>86</v>
      </c>
      <c r="F29" s="258" t="s">
        <v>87</v>
      </c>
      <c r="G29" s="258" t="s">
        <v>88</v>
      </c>
      <c r="H29" s="258" t="s">
        <v>89</v>
      </c>
      <c r="I29" s="258" t="s">
        <v>90</v>
      </c>
      <c r="J29" s="259" t="s">
        <v>92</v>
      </c>
      <c r="K29" s="257" t="s">
        <v>63</v>
      </c>
      <c r="L29" s="79" t="s">
        <v>86</v>
      </c>
      <c r="M29" s="258" t="s">
        <v>87</v>
      </c>
      <c r="N29" s="258" t="s">
        <v>88</v>
      </c>
      <c r="O29" s="258" t="s">
        <v>89</v>
      </c>
      <c r="P29" s="258" t="s">
        <v>90</v>
      </c>
      <c r="Q29" s="259" t="s">
        <v>92</v>
      </c>
      <c r="R29" s="523"/>
      <c r="S29" s="523"/>
      <c r="T29" s="523"/>
    </row>
    <row r="30" spans="1:20">
      <c r="A30" s="613">
        <v>42954</v>
      </c>
      <c r="B30" s="613" t="s">
        <v>64</v>
      </c>
      <c r="C30" s="520">
        <v>1</v>
      </c>
      <c r="D30" s="640" t="s">
        <v>95</v>
      </c>
      <c r="E30" s="641"/>
      <c r="F30" s="641"/>
      <c r="G30" s="641"/>
      <c r="H30" s="641"/>
      <c r="I30" s="641"/>
      <c r="J30" s="641"/>
      <c r="K30" s="500">
        <v>0.48194444444444445</v>
      </c>
      <c r="L30" s="85">
        <v>0.84</v>
      </c>
      <c r="M30" s="85">
        <v>6.2E-2</v>
      </c>
      <c r="N30" s="85">
        <v>4.0999999999999996</v>
      </c>
      <c r="O30" s="85">
        <v>7.2</v>
      </c>
      <c r="P30" s="501">
        <v>47</v>
      </c>
      <c r="Q30" s="121">
        <v>82.9</v>
      </c>
      <c r="R30" s="523"/>
      <c r="S30" s="523"/>
      <c r="T30" s="523"/>
    </row>
    <row r="31" spans="1:20" ht="15" customHeight="1">
      <c r="A31" s="614"/>
      <c r="B31" s="614"/>
      <c r="C31" s="521">
        <v>2</v>
      </c>
      <c r="D31" s="637"/>
      <c r="E31" s="638"/>
      <c r="F31" s="638"/>
      <c r="G31" s="638"/>
      <c r="H31" s="638"/>
      <c r="I31" s="638"/>
      <c r="J31" s="638"/>
      <c r="K31" s="502">
        <v>0.50277777777777777</v>
      </c>
      <c r="L31" s="86">
        <v>0.71</v>
      </c>
      <c r="M31" s="86">
        <v>5.5E-2</v>
      </c>
      <c r="N31" s="86">
        <v>1.9</v>
      </c>
      <c r="O31" s="86">
        <v>4.3</v>
      </c>
      <c r="P31" s="94">
        <v>20.399999999999999</v>
      </c>
      <c r="Q31" s="106">
        <v>30.4</v>
      </c>
      <c r="R31" s="523"/>
      <c r="S31" s="523"/>
      <c r="T31" s="523"/>
    </row>
    <row r="32" spans="1:20">
      <c r="A32" s="614"/>
      <c r="B32" s="614"/>
      <c r="C32" s="521">
        <v>3</v>
      </c>
      <c r="D32" s="637"/>
      <c r="E32" s="638"/>
      <c r="F32" s="638"/>
      <c r="G32" s="638"/>
      <c r="H32" s="638"/>
      <c r="I32" s="638"/>
      <c r="J32" s="638"/>
      <c r="K32" s="502">
        <v>0.52361111111111114</v>
      </c>
      <c r="L32" s="86">
        <v>0.55000000000000004</v>
      </c>
      <c r="M32" s="86">
        <v>5.7000000000000002E-2</v>
      </c>
      <c r="N32" s="86">
        <v>1.5</v>
      </c>
      <c r="O32" s="86">
        <v>3.4</v>
      </c>
      <c r="P32" s="94">
        <v>22</v>
      </c>
      <c r="Q32" s="106">
        <v>40.5</v>
      </c>
      <c r="R32" s="523"/>
      <c r="S32" s="523"/>
      <c r="T32" s="523"/>
    </row>
    <row r="33" spans="1:17" ht="15" customHeight="1">
      <c r="A33" s="614"/>
      <c r="B33" s="614"/>
      <c r="C33" s="521">
        <v>4</v>
      </c>
      <c r="D33" s="637"/>
      <c r="E33" s="638"/>
      <c r="F33" s="638"/>
      <c r="G33" s="638"/>
      <c r="H33" s="638"/>
      <c r="I33" s="638"/>
      <c r="J33" s="638"/>
      <c r="K33" s="502">
        <v>0.5444444444444444</v>
      </c>
      <c r="L33" s="86">
        <v>0.54</v>
      </c>
      <c r="M33" s="86" t="s">
        <v>93</v>
      </c>
      <c r="N33" s="94">
        <v>2</v>
      </c>
      <c r="O33" s="86">
        <v>3.6</v>
      </c>
      <c r="P33" s="94">
        <v>35</v>
      </c>
      <c r="Q33" s="106">
        <v>30.1</v>
      </c>
    </row>
    <row r="34" spans="1:17" ht="15.75" thickBot="1">
      <c r="A34" s="614"/>
      <c r="B34" s="614"/>
      <c r="C34" s="522">
        <v>5</v>
      </c>
      <c r="D34" s="637"/>
      <c r="E34" s="638"/>
      <c r="F34" s="638"/>
      <c r="G34" s="638"/>
      <c r="H34" s="638"/>
      <c r="I34" s="638"/>
      <c r="J34" s="638"/>
      <c r="K34" s="503">
        <v>0.56527777777777777</v>
      </c>
      <c r="L34" s="120">
        <v>0.46</v>
      </c>
      <c r="M34" s="120" t="s">
        <v>93</v>
      </c>
      <c r="N34" s="120">
        <v>2.7</v>
      </c>
      <c r="O34" s="120">
        <v>6.3</v>
      </c>
      <c r="P34" s="504">
        <v>27.2</v>
      </c>
      <c r="Q34" s="524">
        <v>41.6</v>
      </c>
    </row>
    <row r="35" spans="1:17">
      <c r="A35" s="613">
        <v>42965</v>
      </c>
      <c r="B35" s="613" t="s">
        <v>69</v>
      </c>
      <c r="C35" s="118">
        <v>1</v>
      </c>
      <c r="D35" s="640" t="s">
        <v>110</v>
      </c>
      <c r="E35" s="641"/>
      <c r="F35" s="641"/>
      <c r="G35" s="641"/>
      <c r="H35" s="641"/>
      <c r="I35" s="641"/>
      <c r="J35" s="641"/>
      <c r="K35" s="640" t="s">
        <v>108</v>
      </c>
      <c r="L35" s="641"/>
      <c r="M35" s="641"/>
      <c r="N35" s="641"/>
      <c r="O35" s="641"/>
      <c r="P35" s="641"/>
      <c r="Q35" s="644"/>
    </row>
    <row r="36" spans="1:17">
      <c r="A36" s="614"/>
      <c r="B36" s="614"/>
      <c r="C36" s="119">
        <v>2</v>
      </c>
      <c r="D36" s="637"/>
      <c r="E36" s="638"/>
      <c r="F36" s="638"/>
      <c r="G36" s="638"/>
      <c r="H36" s="638"/>
      <c r="I36" s="638"/>
      <c r="J36" s="638"/>
      <c r="K36" s="637"/>
      <c r="L36" s="638"/>
      <c r="M36" s="638"/>
      <c r="N36" s="638"/>
      <c r="O36" s="638"/>
      <c r="P36" s="638"/>
      <c r="Q36" s="639"/>
    </row>
    <row r="37" spans="1:17">
      <c r="A37" s="614"/>
      <c r="B37" s="614"/>
      <c r="C37" s="119">
        <v>3</v>
      </c>
      <c r="D37" s="637"/>
      <c r="E37" s="638"/>
      <c r="F37" s="638"/>
      <c r="G37" s="638"/>
      <c r="H37" s="638"/>
      <c r="I37" s="638"/>
      <c r="J37" s="638"/>
      <c r="K37" s="637"/>
      <c r="L37" s="638"/>
      <c r="M37" s="638"/>
      <c r="N37" s="638"/>
      <c r="O37" s="638"/>
      <c r="P37" s="638"/>
      <c r="Q37" s="639"/>
    </row>
    <row r="38" spans="1:17">
      <c r="A38" s="614"/>
      <c r="B38" s="614"/>
      <c r="C38" s="119">
        <v>4</v>
      </c>
      <c r="D38" s="637"/>
      <c r="E38" s="638"/>
      <c r="F38" s="638"/>
      <c r="G38" s="638"/>
      <c r="H38" s="638"/>
      <c r="I38" s="638"/>
      <c r="J38" s="638"/>
      <c r="K38" s="637"/>
      <c r="L38" s="638"/>
      <c r="M38" s="638"/>
      <c r="N38" s="638"/>
      <c r="O38" s="638"/>
      <c r="P38" s="638"/>
      <c r="Q38" s="639"/>
    </row>
    <row r="39" spans="1:17" ht="15.75" thickBot="1">
      <c r="A39" s="615"/>
      <c r="B39" s="615"/>
      <c r="C39" s="272">
        <v>5</v>
      </c>
      <c r="D39" s="642"/>
      <c r="E39" s="643"/>
      <c r="F39" s="643"/>
      <c r="G39" s="643"/>
      <c r="H39" s="643"/>
      <c r="I39" s="643"/>
      <c r="J39" s="643"/>
      <c r="K39" s="642"/>
      <c r="L39" s="643"/>
      <c r="M39" s="643"/>
      <c r="N39" s="643"/>
      <c r="O39" s="643"/>
      <c r="P39" s="643"/>
      <c r="Q39" s="645"/>
    </row>
  </sheetData>
  <mergeCells count="25">
    <mergeCell ref="D35:J39"/>
    <mergeCell ref="K35:Q39"/>
    <mergeCell ref="A27:C29"/>
    <mergeCell ref="K28:Q28"/>
    <mergeCell ref="D28:J28"/>
    <mergeCell ref="D27:Q27"/>
    <mergeCell ref="D30:J34"/>
    <mergeCell ref="A35:A39"/>
    <mergeCell ref="B35:B39"/>
    <mergeCell ref="G17:I18"/>
    <mergeCell ref="D12:F13"/>
    <mergeCell ref="A30:A34"/>
    <mergeCell ref="B30:B34"/>
    <mergeCell ref="A16:A20"/>
    <mergeCell ref="B16:B20"/>
    <mergeCell ref="A11:A15"/>
    <mergeCell ref="B11:B15"/>
    <mergeCell ref="B1:N1"/>
    <mergeCell ref="B2:N2"/>
    <mergeCell ref="B3:N3"/>
    <mergeCell ref="B4:N4"/>
    <mergeCell ref="A8:C10"/>
    <mergeCell ref="D9:F9"/>
    <mergeCell ref="G9:I9"/>
    <mergeCell ref="D8:I8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722"/>
  <sheetViews>
    <sheetView topLeftCell="A4" zoomScale="55" zoomScaleNormal="55" workbookViewId="0">
      <selection activeCell="X50" sqref="X50"/>
    </sheetView>
  </sheetViews>
  <sheetFormatPr defaultRowHeight="15"/>
  <cols>
    <col min="1" max="1" width="11.140625" customWidth="1"/>
    <col min="2" max="2" width="12.5703125" customWidth="1"/>
    <col min="4" max="4" width="17.5703125" customWidth="1"/>
    <col min="5" max="6" width="11.28515625" customWidth="1"/>
    <col min="7" max="7" width="9.5703125" customWidth="1"/>
    <col min="8" max="8" width="13.5703125" customWidth="1"/>
    <col min="9" max="9" width="11.7109375" customWidth="1"/>
    <col min="10" max="10" width="12" customWidth="1"/>
    <col min="13" max="13" width="12" customWidth="1"/>
    <col min="14" max="14" width="13.140625" customWidth="1"/>
    <col min="16" max="16" width="17.7109375" customWidth="1"/>
    <col min="17" max="17" width="12" customWidth="1"/>
    <col min="20" max="20" width="13.28515625" customWidth="1"/>
    <col min="21" max="21" width="9.85546875" customWidth="1"/>
    <col min="22" max="22" width="12.5703125" customWidth="1"/>
  </cols>
  <sheetData>
    <row r="1" spans="1:22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22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22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22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7" spans="1:22">
      <c r="A7" s="122" t="s">
        <v>111</v>
      </c>
    </row>
    <row r="9" spans="1:22" ht="15.75" thickBot="1"/>
    <row r="10" spans="1:22">
      <c r="A10" s="646" t="s">
        <v>112</v>
      </c>
      <c r="B10" s="647"/>
      <c r="C10" s="647"/>
      <c r="D10" s="647"/>
      <c r="E10" s="647"/>
      <c r="F10" s="647"/>
      <c r="G10" s="647"/>
      <c r="H10" s="647"/>
      <c r="I10" s="647"/>
      <c r="J10" s="648"/>
      <c r="M10" s="646" t="s">
        <v>112</v>
      </c>
      <c r="N10" s="647"/>
      <c r="O10" s="647"/>
      <c r="P10" s="647"/>
      <c r="Q10" s="647"/>
      <c r="R10" s="647"/>
      <c r="S10" s="647"/>
      <c r="T10" s="647"/>
      <c r="U10" s="647"/>
      <c r="V10" s="648"/>
    </row>
    <row r="11" spans="1:22">
      <c r="A11" s="649" t="s">
        <v>113</v>
      </c>
      <c r="B11" s="650"/>
      <c r="C11" s="650"/>
      <c r="D11" s="650"/>
      <c r="E11" s="650"/>
      <c r="F11" s="650"/>
      <c r="G11" s="650"/>
      <c r="H11" s="650"/>
      <c r="I11" s="650"/>
      <c r="J11" s="651"/>
      <c r="M11" s="649" t="s">
        <v>113</v>
      </c>
      <c r="N11" s="650"/>
      <c r="O11" s="650"/>
      <c r="P11" s="650"/>
      <c r="Q11" s="650"/>
      <c r="R11" s="650"/>
      <c r="S11" s="650"/>
      <c r="T11" s="650"/>
      <c r="U11" s="650"/>
      <c r="V11" s="651"/>
    </row>
    <row r="12" spans="1:22">
      <c r="A12" s="649" t="s">
        <v>114</v>
      </c>
      <c r="B12" s="650"/>
      <c r="C12" s="650"/>
      <c r="D12" s="650"/>
      <c r="E12" s="650"/>
      <c r="F12" s="650"/>
      <c r="G12" s="650"/>
      <c r="H12" s="650"/>
      <c r="I12" s="650"/>
      <c r="J12" s="651"/>
      <c r="M12" s="649" t="s">
        <v>114</v>
      </c>
      <c r="N12" s="650"/>
      <c r="O12" s="650"/>
      <c r="P12" s="650"/>
      <c r="Q12" s="650"/>
      <c r="R12" s="650"/>
      <c r="S12" s="650"/>
      <c r="T12" s="650"/>
      <c r="U12" s="650"/>
      <c r="V12" s="651"/>
    </row>
    <row r="13" spans="1:22">
      <c r="A13" s="123" t="s">
        <v>115</v>
      </c>
      <c r="B13" s="696">
        <v>43018</v>
      </c>
      <c r="C13" s="650"/>
      <c r="D13" s="697"/>
      <c r="E13" s="698" t="s">
        <v>116</v>
      </c>
      <c r="F13" s="699"/>
      <c r="G13" s="650" t="s">
        <v>117</v>
      </c>
      <c r="H13" s="650"/>
      <c r="I13" s="650"/>
      <c r="J13" s="651"/>
      <c r="M13" s="123" t="s">
        <v>118</v>
      </c>
      <c r="N13" s="696">
        <v>43018</v>
      </c>
      <c r="O13" s="650"/>
      <c r="P13" s="697"/>
      <c r="Q13" s="698" t="s">
        <v>116</v>
      </c>
      <c r="R13" s="699"/>
      <c r="S13" s="650" t="s">
        <v>119</v>
      </c>
      <c r="T13" s="650"/>
      <c r="U13" s="650"/>
      <c r="V13" s="651"/>
    </row>
    <row r="14" spans="1:22">
      <c r="A14" s="124" t="s">
        <v>120</v>
      </c>
      <c r="B14" s="274" t="s">
        <v>121</v>
      </c>
      <c r="C14" s="274"/>
      <c r="D14" s="274"/>
      <c r="E14" s="274"/>
      <c r="F14" s="274"/>
      <c r="G14" s="274"/>
      <c r="H14" s="274"/>
      <c r="I14" s="274"/>
      <c r="J14" s="275"/>
      <c r="M14" s="124" t="s">
        <v>122</v>
      </c>
      <c r="N14" s="686" t="s">
        <v>123</v>
      </c>
      <c r="O14" s="686"/>
      <c r="P14" s="686"/>
      <c r="Q14" s="686"/>
      <c r="R14" s="686"/>
      <c r="S14" s="686"/>
      <c r="T14" s="686"/>
      <c r="U14" s="686"/>
      <c r="V14" s="687"/>
    </row>
    <row r="15" spans="1:22">
      <c r="A15" s="125" t="s">
        <v>124</v>
      </c>
      <c r="B15" s="126"/>
      <c r="C15" s="126" t="s">
        <v>125</v>
      </c>
      <c r="D15" s="127"/>
      <c r="E15" s="126" t="s">
        <v>126</v>
      </c>
      <c r="F15" s="126"/>
      <c r="G15" s="126"/>
      <c r="H15" s="126"/>
      <c r="I15" s="126"/>
      <c r="J15" s="129"/>
      <c r="M15" s="125" t="s">
        <v>124</v>
      </c>
      <c r="N15" s="126"/>
      <c r="O15" s="126" t="s">
        <v>125</v>
      </c>
      <c r="P15" s="127">
        <v>1</v>
      </c>
      <c r="Q15" s="126" t="s">
        <v>126</v>
      </c>
      <c r="R15" s="310">
        <v>1</v>
      </c>
      <c r="S15" s="126"/>
      <c r="T15" s="126"/>
      <c r="U15" s="126"/>
      <c r="V15" s="129"/>
    </row>
    <row r="16" spans="1:22" ht="15.75" thickBot="1">
      <c r="A16" s="688" t="s">
        <v>127</v>
      </c>
      <c r="B16" s="689"/>
      <c r="C16" s="689"/>
      <c r="D16" s="689"/>
      <c r="E16" s="690" t="s">
        <v>128</v>
      </c>
      <c r="F16" s="691"/>
      <c r="G16" s="691"/>
      <c r="H16" s="691"/>
      <c r="I16" s="691"/>
      <c r="J16" s="692"/>
      <c r="M16" s="688" t="s">
        <v>129</v>
      </c>
      <c r="N16" s="689"/>
      <c r="O16" s="689"/>
      <c r="P16" s="689"/>
      <c r="Q16" s="690" t="s">
        <v>128</v>
      </c>
      <c r="R16" s="691"/>
      <c r="S16" s="691"/>
      <c r="T16" s="691"/>
      <c r="U16" s="691"/>
      <c r="V16" s="692"/>
    </row>
    <row r="17" spans="1:22" ht="45.75" thickBot="1">
      <c r="A17" s="276" t="s">
        <v>130</v>
      </c>
      <c r="B17" s="277" t="s">
        <v>131</v>
      </c>
      <c r="C17" s="278" t="s">
        <v>132</v>
      </c>
      <c r="D17" s="279" t="s">
        <v>133</v>
      </c>
      <c r="E17" s="279" t="s">
        <v>134</v>
      </c>
      <c r="F17" s="278" t="s">
        <v>135</v>
      </c>
      <c r="G17" s="278" t="s">
        <v>136</v>
      </c>
      <c r="H17" s="279" t="s">
        <v>137</v>
      </c>
      <c r="I17" s="279" t="s">
        <v>138</v>
      </c>
      <c r="J17" s="280" t="s">
        <v>139</v>
      </c>
      <c r="M17" s="577" t="s">
        <v>130</v>
      </c>
      <c r="N17" s="311" t="s">
        <v>131</v>
      </c>
      <c r="O17" s="180" t="s">
        <v>140</v>
      </c>
      <c r="P17" s="312" t="s">
        <v>141</v>
      </c>
      <c r="Q17" s="312" t="s">
        <v>134</v>
      </c>
      <c r="R17" s="180" t="s">
        <v>135</v>
      </c>
      <c r="S17" s="180" t="s">
        <v>136</v>
      </c>
      <c r="T17" s="312" t="s">
        <v>142</v>
      </c>
      <c r="U17" s="312" t="s">
        <v>138</v>
      </c>
      <c r="V17" s="181" t="s">
        <v>139</v>
      </c>
    </row>
    <row r="18" spans="1:22" ht="15.75" thickTop="1">
      <c r="A18" s="657" t="s">
        <v>16</v>
      </c>
      <c r="B18" s="313">
        <v>0.36458333333333331</v>
      </c>
      <c r="C18" s="314">
        <v>21.69</v>
      </c>
      <c r="D18" s="315">
        <v>36.917000000000002</v>
      </c>
      <c r="E18" s="314">
        <v>23.41</v>
      </c>
      <c r="F18" s="314">
        <v>83.3</v>
      </c>
      <c r="G18" s="314">
        <v>6.39</v>
      </c>
      <c r="H18" s="316"/>
      <c r="I18" s="317">
        <v>2</v>
      </c>
      <c r="J18" s="318">
        <v>47.5</v>
      </c>
      <c r="M18" s="657" t="s">
        <v>16</v>
      </c>
      <c r="N18" s="313">
        <v>0.60069444444444442</v>
      </c>
      <c r="O18" s="314">
        <v>23.12</v>
      </c>
      <c r="P18" s="315">
        <v>38.616</v>
      </c>
      <c r="Q18" s="314">
        <v>24.57</v>
      </c>
      <c r="R18" s="314">
        <v>77.400000000000006</v>
      </c>
      <c r="S18" s="314">
        <v>5.76</v>
      </c>
      <c r="T18" s="316"/>
      <c r="U18" s="317">
        <v>2</v>
      </c>
      <c r="V18" s="318">
        <v>48</v>
      </c>
    </row>
    <row r="19" spans="1:22" ht="15.75" thickBot="1">
      <c r="A19" s="658"/>
      <c r="B19" s="319">
        <v>0.3659722222222222</v>
      </c>
      <c r="C19" s="320">
        <v>21.65</v>
      </c>
      <c r="D19" s="321">
        <v>37.369999999999997</v>
      </c>
      <c r="E19" s="322">
        <v>23.72</v>
      </c>
      <c r="F19" s="322">
        <v>86.3</v>
      </c>
      <c r="G19" s="323">
        <v>6.58</v>
      </c>
      <c r="H19" s="324"/>
      <c r="I19" s="325">
        <v>45.5</v>
      </c>
      <c r="J19" s="326">
        <v>47.5</v>
      </c>
      <c r="M19" s="658"/>
      <c r="N19" s="319">
        <v>0.60277777777777775</v>
      </c>
      <c r="O19" s="320">
        <v>22.2</v>
      </c>
      <c r="P19" s="321">
        <v>38.192999999999998</v>
      </c>
      <c r="Q19" s="322">
        <v>24.71</v>
      </c>
      <c r="R19" s="322">
        <v>73.5</v>
      </c>
      <c r="S19" s="323">
        <v>5.56</v>
      </c>
      <c r="T19" s="324"/>
      <c r="U19" s="325">
        <v>46</v>
      </c>
      <c r="V19" s="326">
        <v>48</v>
      </c>
    </row>
    <row r="20" spans="1:22" ht="15.75" thickTop="1">
      <c r="A20" s="657" t="s">
        <v>17</v>
      </c>
      <c r="B20" s="327">
        <v>0.37013888888888885</v>
      </c>
      <c r="C20" s="328">
        <v>21.49</v>
      </c>
      <c r="D20" s="315">
        <v>37.396999999999998</v>
      </c>
      <c r="E20" s="314">
        <v>23.74</v>
      </c>
      <c r="F20" s="314">
        <v>85.1</v>
      </c>
      <c r="G20" s="329">
        <v>6.53</v>
      </c>
      <c r="H20" s="330"/>
      <c r="I20" s="331">
        <v>2</v>
      </c>
      <c r="J20" s="332">
        <v>53</v>
      </c>
      <c r="M20" s="657" t="s">
        <v>17</v>
      </c>
      <c r="N20" s="327">
        <v>0.60555555555555551</v>
      </c>
      <c r="O20" s="328">
        <v>21.93</v>
      </c>
      <c r="P20" s="315">
        <v>38.811999999999998</v>
      </c>
      <c r="Q20" s="314">
        <v>24.73</v>
      </c>
      <c r="R20" s="314">
        <v>83</v>
      </c>
      <c r="S20" s="329">
        <v>6.29</v>
      </c>
      <c r="T20" s="330"/>
      <c r="U20" s="331">
        <v>2</v>
      </c>
      <c r="V20" s="332">
        <v>53</v>
      </c>
    </row>
    <row r="21" spans="1:22" ht="15.75" thickBot="1">
      <c r="A21" s="658"/>
      <c r="B21" s="333">
        <v>0.37152777777777773</v>
      </c>
      <c r="C21" s="334">
        <v>21.5</v>
      </c>
      <c r="D21" s="335">
        <v>37.521000000000001</v>
      </c>
      <c r="E21" s="336">
        <v>23.83</v>
      </c>
      <c r="F21" s="322">
        <v>87</v>
      </c>
      <c r="G21" s="337">
        <v>6.68</v>
      </c>
      <c r="H21" s="338"/>
      <c r="I21" s="339">
        <v>51</v>
      </c>
      <c r="J21" s="340">
        <v>53</v>
      </c>
      <c r="M21" s="658"/>
      <c r="N21" s="333">
        <v>0.60763888888888895</v>
      </c>
      <c r="O21" s="334">
        <v>21.58</v>
      </c>
      <c r="P21" s="335">
        <v>38.847000000000001</v>
      </c>
      <c r="Q21" s="336">
        <v>24.82</v>
      </c>
      <c r="R21" s="322">
        <v>81.599999999999994</v>
      </c>
      <c r="S21" s="337">
        <v>6.13</v>
      </c>
      <c r="T21" s="338"/>
      <c r="U21" s="339">
        <v>51</v>
      </c>
      <c r="V21" s="340">
        <v>53</v>
      </c>
    </row>
    <row r="22" spans="1:22" ht="15.75" thickTop="1">
      <c r="A22" s="657" t="s">
        <v>18</v>
      </c>
      <c r="B22" s="327">
        <v>0.375</v>
      </c>
      <c r="C22" s="328">
        <v>21.4</v>
      </c>
      <c r="D22" s="315">
        <v>35.44</v>
      </c>
      <c r="E22" s="314">
        <v>22.37</v>
      </c>
      <c r="F22" s="314">
        <v>92.7</v>
      </c>
      <c r="G22" s="329">
        <v>7.2</v>
      </c>
      <c r="H22" s="330"/>
      <c r="I22" s="331">
        <v>2</v>
      </c>
      <c r="J22" s="332">
        <v>52</v>
      </c>
      <c r="M22" s="657" t="s">
        <v>18</v>
      </c>
      <c r="N22" s="327">
        <v>0.61041666666666672</v>
      </c>
      <c r="O22" s="328">
        <v>21.8</v>
      </c>
      <c r="P22" s="315">
        <v>38.865000000000002</v>
      </c>
      <c r="Q22" s="314">
        <v>24.78</v>
      </c>
      <c r="R22" s="314">
        <v>82.9</v>
      </c>
      <c r="S22" s="329">
        <v>6.49</v>
      </c>
      <c r="T22" s="330"/>
      <c r="U22" s="331">
        <v>2</v>
      </c>
      <c r="V22" s="332">
        <v>51</v>
      </c>
    </row>
    <row r="23" spans="1:22" ht="15.75" thickBot="1">
      <c r="A23" s="658"/>
      <c r="B23" s="333">
        <v>0.37638888888888888</v>
      </c>
      <c r="C23" s="334">
        <v>21.55</v>
      </c>
      <c r="D23" s="335">
        <v>37.218000000000004</v>
      </c>
      <c r="E23" s="336">
        <v>23.61</v>
      </c>
      <c r="F23" s="322">
        <v>85.3</v>
      </c>
      <c r="G23" s="337">
        <v>6.56</v>
      </c>
      <c r="H23" s="338"/>
      <c r="I23" s="339">
        <v>50</v>
      </c>
      <c r="J23" s="340">
        <v>52</v>
      </c>
      <c r="M23" s="658"/>
      <c r="N23" s="333">
        <v>0.61249999999999993</v>
      </c>
      <c r="O23" s="334">
        <v>21.39</v>
      </c>
      <c r="P23" s="335">
        <v>39.265000000000001</v>
      </c>
      <c r="Q23" s="336">
        <v>25.49</v>
      </c>
      <c r="R23" s="322">
        <v>80.2</v>
      </c>
      <c r="S23" s="337">
        <v>6.12</v>
      </c>
      <c r="T23" s="338"/>
      <c r="U23" s="339">
        <v>49</v>
      </c>
      <c r="V23" s="340">
        <v>51</v>
      </c>
    </row>
    <row r="24" spans="1:22" ht="15.75" thickTop="1">
      <c r="A24" s="657" t="s">
        <v>19</v>
      </c>
      <c r="B24" s="327">
        <v>0.38263888888888892</v>
      </c>
      <c r="C24" s="328">
        <v>21.32</v>
      </c>
      <c r="D24" s="315">
        <v>37.905000000000001</v>
      </c>
      <c r="E24" s="314">
        <v>24.1</v>
      </c>
      <c r="F24" s="314">
        <v>86.9</v>
      </c>
      <c r="G24" s="329">
        <v>6.69</v>
      </c>
      <c r="H24" s="330"/>
      <c r="I24" s="331">
        <v>2</v>
      </c>
      <c r="J24" s="332">
        <v>48.5</v>
      </c>
      <c r="M24" s="657" t="s">
        <v>19</v>
      </c>
      <c r="N24" s="327">
        <v>0.61805555555555558</v>
      </c>
      <c r="O24" s="328">
        <v>22.19</v>
      </c>
      <c r="P24" s="315">
        <v>38.463999999999999</v>
      </c>
      <c r="Q24" s="314">
        <v>24.49</v>
      </c>
      <c r="R24" s="314">
        <v>72.900000000000006</v>
      </c>
      <c r="S24" s="329">
        <v>5.46</v>
      </c>
      <c r="T24" s="330"/>
      <c r="U24" s="331">
        <v>2</v>
      </c>
      <c r="V24" s="332">
        <v>48</v>
      </c>
    </row>
    <row r="25" spans="1:22" ht="15.75" thickBot="1">
      <c r="A25" s="658"/>
      <c r="B25" s="333">
        <v>0.3840277777777778</v>
      </c>
      <c r="C25" s="334">
        <v>21.36</v>
      </c>
      <c r="D25" s="335">
        <v>38.005000000000003</v>
      </c>
      <c r="E25" s="336">
        <v>24.17</v>
      </c>
      <c r="F25" s="322">
        <v>87.1</v>
      </c>
      <c r="G25" s="337">
        <v>6.66</v>
      </c>
      <c r="H25" s="338"/>
      <c r="I25" s="339">
        <v>46.5</v>
      </c>
      <c r="J25" s="340">
        <v>48.5</v>
      </c>
      <c r="M25" s="658"/>
      <c r="N25" s="333">
        <v>0.62013888888888891</v>
      </c>
      <c r="O25" s="334">
        <v>21.3</v>
      </c>
      <c r="P25" s="335">
        <v>40.585000000000001</v>
      </c>
      <c r="Q25" s="336">
        <v>25.82</v>
      </c>
      <c r="R25" s="322">
        <v>69.599999999999994</v>
      </c>
      <c r="S25" s="337">
        <v>5.31</v>
      </c>
      <c r="T25" s="338"/>
      <c r="U25" s="339">
        <v>46</v>
      </c>
      <c r="V25" s="340">
        <v>48</v>
      </c>
    </row>
    <row r="26" spans="1:22" ht="15.75" thickTop="1">
      <c r="A26" s="657" t="s">
        <v>20</v>
      </c>
      <c r="B26" s="327">
        <v>0.38819444444444445</v>
      </c>
      <c r="C26" s="328">
        <v>21.36</v>
      </c>
      <c r="D26" s="315">
        <v>35.558</v>
      </c>
      <c r="E26" s="314">
        <v>22.45</v>
      </c>
      <c r="F26" s="314">
        <v>86.1</v>
      </c>
      <c r="G26" s="329">
        <v>6.67</v>
      </c>
      <c r="H26" s="330"/>
      <c r="I26" s="331">
        <v>2</v>
      </c>
      <c r="J26" s="332">
        <v>40</v>
      </c>
      <c r="M26" s="657" t="s">
        <v>20</v>
      </c>
      <c r="N26" s="327">
        <v>0.62222222222222223</v>
      </c>
      <c r="O26" s="328">
        <v>21.93</v>
      </c>
      <c r="P26" s="315">
        <v>39.616999999999997</v>
      </c>
      <c r="Q26" s="314">
        <v>25.3</v>
      </c>
      <c r="R26" s="314">
        <v>70.599999999999994</v>
      </c>
      <c r="S26" s="329">
        <v>5.33</v>
      </c>
      <c r="T26" s="330"/>
      <c r="U26" s="331">
        <v>2</v>
      </c>
      <c r="V26" s="332">
        <v>40</v>
      </c>
    </row>
    <row r="27" spans="1:22" ht="15.75" thickBot="1">
      <c r="A27" s="658"/>
      <c r="B27" s="333">
        <v>0.38958333333333334</v>
      </c>
      <c r="C27" s="334">
        <v>21.26</v>
      </c>
      <c r="D27" s="335">
        <v>38.372</v>
      </c>
      <c r="E27" s="336">
        <v>24.42</v>
      </c>
      <c r="F27" s="322">
        <v>92.6</v>
      </c>
      <c r="G27" s="337">
        <v>7.11</v>
      </c>
      <c r="H27" s="338"/>
      <c r="I27" s="339">
        <v>38</v>
      </c>
      <c r="J27" s="340">
        <v>40</v>
      </c>
      <c r="M27" s="658"/>
      <c r="N27" s="333">
        <v>0.62430555555555556</v>
      </c>
      <c r="O27" s="334">
        <v>21.08</v>
      </c>
      <c r="P27" s="335">
        <v>42.05</v>
      </c>
      <c r="Q27" s="336">
        <v>27.04</v>
      </c>
      <c r="R27" s="322">
        <v>68.400000000000006</v>
      </c>
      <c r="S27" s="337">
        <v>5.2</v>
      </c>
      <c r="T27" s="338"/>
      <c r="U27" s="339">
        <v>38</v>
      </c>
      <c r="V27" s="340">
        <v>40</v>
      </c>
    </row>
    <row r="28" spans="1:22" ht="15.75" thickTop="1">
      <c r="A28" s="657" t="s">
        <v>21</v>
      </c>
      <c r="B28" s="327">
        <v>0.39374999999999999</v>
      </c>
      <c r="C28" s="328">
        <v>21.09</v>
      </c>
      <c r="D28" s="315">
        <v>39.168999999999997</v>
      </c>
      <c r="E28" s="314">
        <v>24.99</v>
      </c>
      <c r="F28" s="314">
        <v>87.4</v>
      </c>
      <c r="G28" s="329">
        <v>6.7</v>
      </c>
      <c r="H28" s="330"/>
      <c r="I28" s="331">
        <v>2</v>
      </c>
      <c r="J28" s="332">
        <v>44.5</v>
      </c>
      <c r="M28" s="657" t="s">
        <v>21</v>
      </c>
      <c r="N28" s="327">
        <v>0.63055555555555554</v>
      </c>
      <c r="O28" s="328">
        <v>22.1</v>
      </c>
      <c r="P28" s="315">
        <v>38.56</v>
      </c>
      <c r="Q28" s="314">
        <v>24.55</v>
      </c>
      <c r="R28" s="314">
        <v>80</v>
      </c>
      <c r="S28" s="329">
        <v>6.1</v>
      </c>
      <c r="T28" s="330"/>
      <c r="U28" s="331">
        <v>2</v>
      </c>
      <c r="V28" s="332">
        <v>44</v>
      </c>
    </row>
    <row r="29" spans="1:22" ht="15.75" thickBot="1">
      <c r="A29" s="658"/>
      <c r="B29" s="333">
        <v>0.39513888888888887</v>
      </c>
      <c r="C29" s="334">
        <v>20.9</v>
      </c>
      <c r="D29" s="335">
        <v>40.271999999999998</v>
      </c>
      <c r="E29" s="336">
        <v>25.78</v>
      </c>
      <c r="F29" s="322">
        <v>90.9</v>
      </c>
      <c r="G29" s="337">
        <v>6.95</v>
      </c>
      <c r="H29" s="338"/>
      <c r="I29" s="339">
        <v>42.5</v>
      </c>
      <c r="J29" s="340">
        <v>44.5</v>
      </c>
      <c r="M29" s="658"/>
      <c r="N29" s="333">
        <v>0.63263888888888886</v>
      </c>
      <c r="O29" s="334">
        <v>21.02</v>
      </c>
      <c r="P29" s="335">
        <v>41.533000000000001</v>
      </c>
      <c r="Q29" s="336">
        <v>26.67</v>
      </c>
      <c r="R29" s="322">
        <v>68.099999999999994</v>
      </c>
      <c r="S29" s="337">
        <v>5.19</v>
      </c>
      <c r="T29" s="338"/>
      <c r="U29" s="339">
        <v>42</v>
      </c>
      <c r="V29" s="340">
        <v>44</v>
      </c>
    </row>
    <row r="30" spans="1:22" ht="15.75" thickTop="1">
      <c r="A30" s="657" t="s">
        <v>22</v>
      </c>
      <c r="B30" s="327">
        <v>0.39861111111111108</v>
      </c>
      <c r="C30" s="328">
        <v>21.13</v>
      </c>
      <c r="D30" s="315">
        <v>38.414000000000001</v>
      </c>
      <c r="E30" s="314">
        <v>24.46</v>
      </c>
      <c r="F30" s="314">
        <v>87.9</v>
      </c>
      <c r="G30" s="329">
        <v>6.75</v>
      </c>
      <c r="H30" s="330"/>
      <c r="I30" s="331">
        <v>2</v>
      </c>
      <c r="J30" s="332">
        <v>40</v>
      </c>
      <c r="M30" s="657" t="s">
        <v>22</v>
      </c>
      <c r="N30" s="327">
        <v>0.63611111111111118</v>
      </c>
      <c r="O30" s="328">
        <v>21.96</v>
      </c>
      <c r="P30" s="315">
        <v>38.354999999999997</v>
      </c>
      <c r="Q30" s="314">
        <v>23</v>
      </c>
      <c r="R30" s="314">
        <v>73.5</v>
      </c>
      <c r="S30" s="329">
        <v>6.42</v>
      </c>
      <c r="T30" s="330"/>
      <c r="U30" s="331">
        <v>2</v>
      </c>
      <c r="V30" s="332">
        <v>39</v>
      </c>
    </row>
    <row r="31" spans="1:22" ht="15.75" thickBot="1">
      <c r="A31" s="658"/>
      <c r="B31" s="333">
        <v>0.39999999999999997</v>
      </c>
      <c r="C31" s="334">
        <v>21.12</v>
      </c>
      <c r="D31" s="335">
        <v>38.456000000000003</v>
      </c>
      <c r="E31" s="336">
        <v>24.49</v>
      </c>
      <c r="F31" s="322">
        <v>87.6</v>
      </c>
      <c r="G31" s="337">
        <v>6.74</v>
      </c>
      <c r="H31" s="338"/>
      <c r="I31" s="339">
        <v>38</v>
      </c>
      <c r="J31" s="340">
        <v>40</v>
      </c>
      <c r="M31" s="658"/>
      <c r="N31" s="333">
        <v>0.6381944444444444</v>
      </c>
      <c r="O31" s="334">
        <v>20.74</v>
      </c>
      <c r="P31" s="335">
        <v>42.386000000000003</v>
      </c>
      <c r="Q31" s="336">
        <v>27.23</v>
      </c>
      <c r="R31" s="322">
        <v>75.599999999999994</v>
      </c>
      <c r="S31" s="337">
        <v>5.77</v>
      </c>
      <c r="T31" s="338"/>
      <c r="U31" s="339">
        <v>37</v>
      </c>
      <c r="V31" s="340">
        <v>39</v>
      </c>
    </row>
    <row r="32" spans="1:22" ht="15.75" thickTop="1">
      <c r="A32" s="657" t="s">
        <v>23</v>
      </c>
      <c r="B32" s="327">
        <v>0.40208333333333335</v>
      </c>
      <c r="C32" s="328">
        <v>21.51</v>
      </c>
      <c r="D32" s="315">
        <v>37.438000000000002</v>
      </c>
      <c r="E32" s="314">
        <v>23.77</v>
      </c>
      <c r="F32" s="314">
        <v>87.1</v>
      </c>
      <c r="G32" s="329">
        <v>6.67</v>
      </c>
      <c r="H32" s="330"/>
      <c r="I32" s="331">
        <v>2</v>
      </c>
      <c r="J32" s="332">
        <v>50</v>
      </c>
      <c r="M32" s="657" t="s">
        <v>23</v>
      </c>
      <c r="N32" s="327">
        <v>0.64097222222222217</v>
      </c>
      <c r="O32" s="328">
        <v>21.75</v>
      </c>
      <c r="P32" s="315">
        <v>38.698999999999998</v>
      </c>
      <c r="Q32" s="314">
        <v>29.64</v>
      </c>
      <c r="R32" s="314">
        <v>74.599999999999994</v>
      </c>
      <c r="S32" s="329">
        <v>5.56</v>
      </c>
      <c r="T32" s="330"/>
      <c r="U32" s="331">
        <v>2</v>
      </c>
      <c r="V32" s="332">
        <v>48</v>
      </c>
    </row>
    <row r="33" spans="1:22" ht="15.75" thickBot="1">
      <c r="A33" s="658"/>
      <c r="B33" s="333">
        <v>0.40347222222222223</v>
      </c>
      <c r="C33" s="334">
        <v>21.26</v>
      </c>
      <c r="D33" s="335">
        <v>35.22</v>
      </c>
      <c r="E33" s="336">
        <v>24.32</v>
      </c>
      <c r="F33" s="322">
        <v>87.4</v>
      </c>
      <c r="G33" s="337">
        <v>6.72</v>
      </c>
      <c r="H33" s="338"/>
      <c r="I33" s="339">
        <v>48</v>
      </c>
      <c r="J33" s="340">
        <v>50</v>
      </c>
      <c r="M33" s="658"/>
      <c r="N33" s="333">
        <v>0.6430555555555556</v>
      </c>
      <c r="O33" s="334">
        <v>21.6</v>
      </c>
      <c r="P33" s="335">
        <v>40.92</v>
      </c>
      <c r="Q33" s="336">
        <v>26.22</v>
      </c>
      <c r="R33" s="322">
        <v>76.099999999999994</v>
      </c>
      <c r="S33" s="337">
        <v>5.85</v>
      </c>
      <c r="T33" s="338"/>
      <c r="U33" s="339">
        <v>46</v>
      </c>
      <c r="V33" s="340">
        <v>48</v>
      </c>
    </row>
    <row r="34" spans="1:22" ht="15.75" thickTop="1">
      <c r="A34" s="657" t="s">
        <v>24</v>
      </c>
      <c r="B34" s="327">
        <v>0.40833333333333338</v>
      </c>
      <c r="C34" s="328">
        <v>21.31</v>
      </c>
      <c r="D34" s="315">
        <v>36.44</v>
      </c>
      <c r="E34" s="314">
        <v>23.07</v>
      </c>
      <c r="F34" s="314">
        <v>81.8</v>
      </c>
      <c r="G34" s="329">
        <v>6.33</v>
      </c>
      <c r="H34" s="330"/>
      <c r="I34" s="331">
        <v>2</v>
      </c>
      <c r="J34" s="332">
        <v>59</v>
      </c>
      <c r="M34" s="657" t="s">
        <v>24</v>
      </c>
      <c r="N34" s="327">
        <v>0.64861111111111114</v>
      </c>
      <c r="O34" s="328">
        <v>21.73</v>
      </c>
      <c r="P34" s="315">
        <v>37.652999999999999</v>
      </c>
      <c r="Q34" s="314">
        <v>23.92</v>
      </c>
      <c r="R34" s="314">
        <v>71.099999999999994</v>
      </c>
      <c r="S34" s="329">
        <v>5.34</v>
      </c>
      <c r="T34" s="330"/>
      <c r="U34" s="331">
        <v>2</v>
      </c>
      <c r="V34" s="332">
        <v>58</v>
      </c>
    </row>
    <row r="35" spans="1:22" ht="15.75" thickBot="1">
      <c r="A35" s="658"/>
      <c r="B35" s="333">
        <v>0.40972222222222227</v>
      </c>
      <c r="C35" s="334">
        <v>21.12</v>
      </c>
      <c r="D35" s="335">
        <v>38.89</v>
      </c>
      <c r="E35" s="336">
        <v>24.8</v>
      </c>
      <c r="F35" s="322">
        <v>82.8</v>
      </c>
      <c r="G35" s="337">
        <v>6.37</v>
      </c>
      <c r="H35" s="338"/>
      <c r="I35" s="339">
        <v>57</v>
      </c>
      <c r="J35" s="340">
        <v>59</v>
      </c>
      <c r="M35" s="658"/>
      <c r="N35" s="333">
        <v>0.65069444444444446</v>
      </c>
      <c r="O35" s="334">
        <v>21</v>
      </c>
      <c r="P35" s="335">
        <v>41.505000000000003</v>
      </c>
      <c r="Q35" s="336">
        <v>28.65</v>
      </c>
      <c r="R35" s="322">
        <v>68.84</v>
      </c>
      <c r="S35" s="337">
        <v>5.31</v>
      </c>
      <c r="T35" s="338"/>
      <c r="U35" s="339">
        <v>56</v>
      </c>
      <c r="V35" s="340">
        <v>58</v>
      </c>
    </row>
    <row r="36" spans="1:22" ht="15.75" thickTop="1">
      <c r="A36" s="657" t="s">
        <v>25</v>
      </c>
      <c r="B36" s="327">
        <v>0.41597222222222219</v>
      </c>
      <c r="C36" s="328">
        <v>21.15</v>
      </c>
      <c r="D36" s="315">
        <v>37.753</v>
      </c>
      <c r="E36" s="314">
        <v>23.99</v>
      </c>
      <c r="F36" s="314">
        <v>81.400000000000006</v>
      </c>
      <c r="G36" s="329">
        <v>6.28</v>
      </c>
      <c r="H36" s="330"/>
      <c r="I36" s="331">
        <v>2</v>
      </c>
      <c r="J36" s="332">
        <v>60</v>
      </c>
      <c r="M36" s="657" t="s">
        <v>25</v>
      </c>
      <c r="N36" s="327">
        <v>0.65694444444444444</v>
      </c>
      <c r="O36" s="328">
        <v>21.99</v>
      </c>
      <c r="P36" s="315">
        <v>37.124000000000002</v>
      </c>
      <c r="Q36" s="314">
        <v>23.55</v>
      </c>
      <c r="R36" s="314">
        <v>70.8</v>
      </c>
      <c r="S36" s="329">
        <v>5.4</v>
      </c>
      <c r="T36" s="330"/>
      <c r="U36" s="331">
        <v>2</v>
      </c>
      <c r="V36" s="332">
        <v>58</v>
      </c>
    </row>
    <row r="37" spans="1:22" ht="15.75" thickBot="1">
      <c r="A37" s="658"/>
      <c r="B37" s="333">
        <v>0.41736111111111113</v>
      </c>
      <c r="C37" s="334">
        <v>21.12</v>
      </c>
      <c r="D37" s="335">
        <v>37.866</v>
      </c>
      <c r="E37" s="336">
        <v>24.08</v>
      </c>
      <c r="F37" s="341">
        <v>86.1</v>
      </c>
      <c r="G37" s="337">
        <v>6.61</v>
      </c>
      <c r="H37" s="338"/>
      <c r="I37" s="339">
        <v>58</v>
      </c>
      <c r="J37" s="340">
        <v>60</v>
      </c>
      <c r="M37" s="658"/>
      <c r="N37" s="333">
        <v>0.65902777777777777</v>
      </c>
      <c r="O37" s="334">
        <v>21.01</v>
      </c>
      <c r="P37" s="335">
        <v>37.487000000000002</v>
      </c>
      <c r="Q37" s="336">
        <v>23.8</v>
      </c>
      <c r="R37" s="341">
        <v>77.8</v>
      </c>
      <c r="S37" s="337">
        <v>5.94</v>
      </c>
      <c r="T37" s="338"/>
      <c r="U37" s="339">
        <v>46</v>
      </c>
      <c r="V37" s="340">
        <v>58</v>
      </c>
    </row>
    <row r="38" spans="1:22" ht="15.75" thickTop="1">
      <c r="A38" s="657" t="s">
        <v>26</v>
      </c>
      <c r="B38" s="327">
        <v>0.42083333333333334</v>
      </c>
      <c r="C38" s="328">
        <v>21.31</v>
      </c>
      <c r="D38" s="315">
        <v>37.603999999999999</v>
      </c>
      <c r="E38" s="314">
        <v>23.89</v>
      </c>
      <c r="F38" s="314">
        <v>85.1</v>
      </c>
      <c r="G38" s="329">
        <v>6.54</v>
      </c>
      <c r="H38" s="330"/>
      <c r="I38" s="331">
        <v>2</v>
      </c>
      <c r="J38" s="332">
        <v>58.5</v>
      </c>
      <c r="M38" s="657" t="s">
        <v>26</v>
      </c>
      <c r="N38" s="327">
        <v>0.66666666666666663</v>
      </c>
      <c r="O38" s="328">
        <v>22.27</v>
      </c>
      <c r="P38" s="315">
        <v>36.643000000000001</v>
      </c>
      <c r="Q38" s="314">
        <v>23.21</v>
      </c>
      <c r="R38" s="314">
        <v>78.5</v>
      </c>
      <c r="S38" s="329">
        <v>5.94</v>
      </c>
      <c r="T38" s="330"/>
      <c r="U38" s="331">
        <v>2</v>
      </c>
      <c r="V38" s="332">
        <v>57</v>
      </c>
    </row>
    <row r="39" spans="1:22" ht="15.75" thickBot="1">
      <c r="A39" s="658"/>
      <c r="B39" s="333">
        <v>0.42222222222222222</v>
      </c>
      <c r="C39" s="334">
        <v>21.29</v>
      </c>
      <c r="D39" s="335">
        <v>37.850999999999999</v>
      </c>
      <c r="E39" s="336">
        <v>24.07</v>
      </c>
      <c r="F39" s="322">
        <v>76.599999999999994</v>
      </c>
      <c r="G39" s="337">
        <v>5.84</v>
      </c>
      <c r="H39" s="338"/>
      <c r="I39" s="339">
        <v>56.5</v>
      </c>
      <c r="J39" s="340">
        <v>58.5</v>
      </c>
      <c r="M39" s="658"/>
      <c r="N39" s="333">
        <v>0.66875000000000007</v>
      </c>
      <c r="O39" s="334">
        <v>21.72</v>
      </c>
      <c r="P39" s="335">
        <v>37.332999999999998</v>
      </c>
      <c r="Q39" s="336">
        <v>23.7</v>
      </c>
      <c r="R39" s="322">
        <v>77.099999999999994</v>
      </c>
      <c r="S39" s="337">
        <v>5.92</v>
      </c>
      <c r="T39" s="338"/>
      <c r="U39" s="339">
        <v>55</v>
      </c>
      <c r="V39" s="340">
        <v>57</v>
      </c>
    </row>
    <row r="40" spans="1:22" ht="15.75" thickTop="1">
      <c r="A40" s="652" t="s">
        <v>27</v>
      </c>
      <c r="B40" s="342">
        <v>0.37361111111111112</v>
      </c>
      <c r="C40" s="343">
        <v>21.36</v>
      </c>
      <c r="D40" s="344">
        <v>36.61</v>
      </c>
      <c r="E40" s="345">
        <v>23.18</v>
      </c>
      <c r="F40" s="345">
        <v>84.4</v>
      </c>
      <c r="G40" s="346">
        <v>6.5</v>
      </c>
      <c r="H40" s="347"/>
      <c r="I40" s="348">
        <v>2</v>
      </c>
      <c r="J40" s="349">
        <v>15</v>
      </c>
      <c r="M40" s="652" t="s">
        <v>27</v>
      </c>
      <c r="N40" s="342">
        <v>0.61111111111111105</v>
      </c>
      <c r="O40" s="343">
        <v>22.4</v>
      </c>
      <c r="P40" s="344">
        <v>40.409999999999997</v>
      </c>
      <c r="Q40" s="345">
        <v>25.85</v>
      </c>
      <c r="R40" s="345">
        <v>98.6</v>
      </c>
      <c r="S40" s="346">
        <v>7.21</v>
      </c>
      <c r="T40" s="347"/>
      <c r="U40" s="348">
        <v>2</v>
      </c>
      <c r="V40" s="349">
        <v>35.5</v>
      </c>
    </row>
    <row r="41" spans="1:22" ht="15.75" thickBot="1">
      <c r="A41" s="653"/>
      <c r="B41" s="350">
        <v>0.3756944444444445</v>
      </c>
      <c r="C41" s="351">
        <v>21.09</v>
      </c>
      <c r="D41" s="352">
        <v>20.96</v>
      </c>
      <c r="E41" s="353">
        <v>12.56</v>
      </c>
      <c r="F41" s="354">
        <v>86.3</v>
      </c>
      <c r="G41" s="355">
        <v>7.11</v>
      </c>
      <c r="H41" s="356"/>
      <c r="I41" s="357">
        <v>13</v>
      </c>
      <c r="J41" s="358">
        <v>15</v>
      </c>
      <c r="M41" s="653"/>
      <c r="N41" s="350">
        <v>0.61319444444444449</v>
      </c>
      <c r="O41" s="351">
        <v>21.09</v>
      </c>
      <c r="P41" s="352">
        <v>42.98</v>
      </c>
      <c r="Q41" s="353">
        <v>27.69</v>
      </c>
      <c r="R41" s="354">
        <v>86.6</v>
      </c>
      <c r="S41" s="355">
        <v>6.53</v>
      </c>
      <c r="T41" s="356"/>
      <c r="U41" s="357">
        <v>33.5</v>
      </c>
      <c r="V41" s="358">
        <v>35.5</v>
      </c>
    </row>
    <row r="42" spans="1:22" ht="15.75" thickTop="1">
      <c r="A42" s="652" t="s">
        <v>28</v>
      </c>
      <c r="B42" s="342">
        <v>0.37986111111111115</v>
      </c>
      <c r="C42" s="343">
        <v>21.19</v>
      </c>
      <c r="D42" s="344">
        <v>38.08</v>
      </c>
      <c r="E42" s="345">
        <v>24.23</v>
      </c>
      <c r="F42" s="345">
        <v>81</v>
      </c>
      <c r="G42" s="346">
        <v>6.24</v>
      </c>
      <c r="H42" s="347"/>
      <c r="I42" s="348">
        <v>2</v>
      </c>
      <c r="J42" s="349">
        <v>26.5</v>
      </c>
      <c r="M42" s="652" t="s">
        <v>28</v>
      </c>
      <c r="N42" s="342">
        <v>0.61527777777777781</v>
      </c>
      <c r="O42" s="343">
        <v>21.63</v>
      </c>
      <c r="P42" s="344">
        <v>40.85</v>
      </c>
      <c r="Q42" s="345">
        <v>26.18</v>
      </c>
      <c r="R42" s="345">
        <v>89.1</v>
      </c>
      <c r="S42" s="346">
        <v>6.73</v>
      </c>
      <c r="T42" s="347"/>
      <c r="U42" s="348">
        <v>2</v>
      </c>
      <c r="V42" s="349">
        <v>23.8</v>
      </c>
    </row>
    <row r="43" spans="1:22" ht="15.75" thickBot="1">
      <c r="A43" s="653"/>
      <c r="B43" s="350">
        <v>0.38194444444444442</v>
      </c>
      <c r="C43" s="351">
        <v>21.27</v>
      </c>
      <c r="D43" s="352">
        <v>38.1</v>
      </c>
      <c r="E43" s="353">
        <v>24.24</v>
      </c>
      <c r="F43" s="354">
        <v>80.099999999999994</v>
      </c>
      <c r="G43" s="355">
        <v>6.16</v>
      </c>
      <c r="H43" s="356"/>
      <c r="I43" s="357">
        <v>24.5</v>
      </c>
      <c r="J43" s="358">
        <v>26.5</v>
      </c>
      <c r="M43" s="653"/>
      <c r="N43" s="350">
        <v>0.61736111111111114</v>
      </c>
      <c r="O43" s="351">
        <v>20.95</v>
      </c>
      <c r="P43" s="352">
        <v>42.36</v>
      </c>
      <c r="Q43" s="353">
        <v>27.27</v>
      </c>
      <c r="R43" s="354">
        <v>90</v>
      </c>
      <c r="S43" s="355">
        <v>6.85</v>
      </c>
      <c r="T43" s="356"/>
      <c r="U43" s="357">
        <v>21.8</v>
      </c>
      <c r="V43" s="358">
        <v>23.8</v>
      </c>
    </row>
    <row r="44" spans="1:22" ht="15.75" thickTop="1">
      <c r="A44" s="652" t="s">
        <v>29</v>
      </c>
      <c r="B44" s="342">
        <v>0.38680555555555557</v>
      </c>
      <c r="C44" s="343">
        <v>21.02</v>
      </c>
      <c r="D44" s="344">
        <v>39.14</v>
      </c>
      <c r="E44" s="345">
        <v>24.98</v>
      </c>
      <c r="F44" s="345">
        <v>81.5</v>
      </c>
      <c r="G44" s="346">
        <v>6.25</v>
      </c>
      <c r="H44" s="347"/>
      <c r="I44" s="348">
        <v>2</v>
      </c>
      <c r="J44" s="349">
        <v>98</v>
      </c>
      <c r="M44" s="652" t="s">
        <v>29</v>
      </c>
      <c r="N44" s="342">
        <v>0.61944444444444446</v>
      </c>
      <c r="O44" s="343">
        <v>21.25</v>
      </c>
      <c r="P44" s="344">
        <v>41.13</v>
      </c>
      <c r="Q44" s="345">
        <v>26.29</v>
      </c>
      <c r="R44" s="345">
        <v>87.6</v>
      </c>
      <c r="S44" s="346">
        <v>6.64</v>
      </c>
      <c r="T44" s="347"/>
      <c r="U44" s="348">
        <v>2</v>
      </c>
      <c r="V44" s="349">
        <v>96</v>
      </c>
    </row>
    <row r="45" spans="1:22" ht="15.75" thickBot="1">
      <c r="A45" s="653"/>
      <c r="B45" s="350">
        <v>0.3888888888888889</v>
      </c>
      <c r="C45" s="351">
        <v>20.48</v>
      </c>
      <c r="D45" s="352">
        <v>42.04</v>
      </c>
      <c r="E45" s="353">
        <v>27.04</v>
      </c>
      <c r="F45" s="354">
        <v>81.3</v>
      </c>
      <c r="G45" s="355">
        <v>6.21</v>
      </c>
      <c r="H45" s="356"/>
      <c r="I45" s="357">
        <v>96</v>
      </c>
      <c r="J45" s="358">
        <v>98</v>
      </c>
      <c r="M45" s="653"/>
      <c r="N45" s="350">
        <v>0.62152777777777779</v>
      </c>
      <c r="O45" s="351">
        <v>20.29</v>
      </c>
      <c r="P45" s="352">
        <v>44.02</v>
      </c>
      <c r="Q45" s="353">
        <v>28.45</v>
      </c>
      <c r="R45" s="354">
        <v>85.8</v>
      </c>
      <c r="S45" s="355">
        <v>6.52</v>
      </c>
      <c r="T45" s="356"/>
      <c r="U45" s="357">
        <v>94</v>
      </c>
      <c r="V45" s="358">
        <v>96</v>
      </c>
    </row>
    <row r="46" spans="1:22" ht="15.75" thickTop="1">
      <c r="A46" s="652" t="s">
        <v>30</v>
      </c>
      <c r="B46" s="342">
        <v>0.39305555555555555</v>
      </c>
      <c r="C46" s="343">
        <v>20.6</v>
      </c>
      <c r="D46" s="344">
        <v>41.44</v>
      </c>
      <c r="E46" s="345">
        <v>26.61</v>
      </c>
      <c r="F46" s="345">
        <v>83</v>
      </c>
      <c r="G46" s="346">
        <v>6.33</v>
      </c>
      <c r="H46" s="347"/>
      <c r="I46" s="348">
        <v>2</v>
      </c>
      <c r="J46" s="349">
        <v>17</v>
      </c>
      <c r="M46" s="652" t="s">
        <v>30</v>
      </c>
      <c r="N46" s="342">
        <v>0.625</v>
      </c>
      <c r="O46" s="343">
        <v>21</v>
      </c>
      <c r="P46" s="344">
        <v>42.98</v>
      </c>
      <c r="Q46" s="345">
        <v>27.71</v>
      </c>
      <c r="R46" s="345">
        <v>87.3</v>
      </c>
      <c r="S46" s="346">
        <v>6.62</v>
      </c>
      <c r="T46" s="347"/>
      <c r="U46" s="348">
        <v>2</v>
      </c>
      <c r="V46" s="349">
        <v>14.5</v>
      </c>
    </row>
    <row r="47" spans="1:22" ht="15.75" thickBot="1">
      <c r="A47" s="653"/>
      <c r="B47" s="350">
        <v>0.39513888888888887</v>
      </c>
      <c r="C47" s="351">
        <v>20.55</v>
      </c>
      <c r="D47" s="352">
        <v>41.64</v>
      </c>
      <c r="E47" s="353">
        <v>26.76</v>
      </c>
      <c r="F47" s="354">
        <v>78.8</v>
      </c>
      <c r="G47" s="355">
        <v>6.05</v>
      </c>
      <c r="H47" s="356"/>
      <c r="I47" s="357">
        <v>15</v>
      </c>
      <c r="J47" s="358">
        <v>17</v>
      </c>
      <c r="M47" s="653"/>
      <c r="N47" s="350">
        <v>0.62708333333333333</v>
      </c>
      <c r="O47" s="351">
        <v>20.69</v>
      </c>
      <c r="P47" s="352">
        <v>43.74</v>
      </c>
      <c r="Q47" s="353">
        <v>28.26</v>
      </c>
      <c r="R47" s="354">
        <v>86.6</v>
      </c>
      <c r="S47" s="355">
        <v>6.55</v>
      </c>
      <c r="T47" s="356"/>
      <c r="U47" s="357">
        <v>12.5</v>
      </c>
      <c r="V47" s="358">
        <v>14.5</v>
      </c>
    </row>
    <row r="48" spans="1:22" ht="15.75" thickTop="1">
      <c r="A48" s="652" t="s">
        <v>31</v>
      </c>
      <c r="B48" s="342">
        <v>0.39861111111111108</v>
      </c>
      <c r="C48" s="343">
        <v>20.56</v>
      </c>
      <c r="D48" s="344">
        <v>43.09</v>
      </c>
      <c r="E48" s="345">
        <v>27.79</v>
      </c>
      <c r="F48" s="345">
        <v>82.5</v>
      </c>
      <c r="G48" s="346">
        <v>6.27</v>
      </c>
      <c r="H48" s="347"/>
      <c r="I48" s="348">
        <v>2</v>
      </c>
      <c r="J48" s="349">
        <v>18.5</v>
      </c>
      <c r="M48" s="652" t="s">
        <v>31</v>
      </c>
      <c r="N48" s="342">
        <v>0.63194444444444442</v>
      </c>
      <c r="O48" s="343">
        <v>20.91</v>
      </c>
      <c r="P48" s="344">
        <v>44.87</v>
      </c>
      <c r="Q48" s="345">
        <v>29.06</v>
      </c>
      <c r="R48" s="345">
        <v>87.1</v>
      </c>
      <c r="S48" s="346">
        <v>6.56</v>
      </c>
      <c r="T48" s="347"/>
      <c r="U48" s="348">
        <v>2</v>
      </c>
      <c r="V48" s="349">
        <v>17</v>
      </c>
    </row>
    <row r="49" spans="1:22" ht="15.75" thickBot="1">
      <c r="A49" s="653"/>
      <c r="B49" s="350">
        <v>0.40069444444444446</v>
      </c>
      <c r="C49" s="351">
        <v>20.43</v>
      </c>
      <c r="D49" s="352">
        <v>44.18</v>
      </c>
      <c r="E49" s="353">
        <v>28.57</v>
      </c>
      <c r="F49" s="354">
        <v>80.7</v>
      </c>
      <c r="G49" s="355">
        <v>6.13</v>
      </c>
      <c r="H49" s="356"/>
      <c r="I49" s="357">
        <v>16.5</v>
      </c>
      <c r="J49" s="358">
        <v>18.5</v>
      </c>
      <c r="M49" s="653"/>
      <c r="N49" s="350">
        <v>0.63402777777777775</v>
      </c>
      <c r="O49" s="351">
        <v>20.16</v>
      </c>
      <c r="P49" s="352">
        <v>45.39</v>
      </c>
      <c r="Q49" s="353">
        <v>29.45</v>
      </c>
      <c r="R49" s="354">
        <v>82.8</v>
      </c>
      <c r="S49" s="355">
        <v>6.29</v>
      </c>
      <c r="T49" s="356"/>
      <c r="U49" s="357">
        <v>15</v>
      </c>
      <c r="V49" s="358">
        <v>17</v>
      </c>
    </row>
    <row r="50" spans="1:22" ht="15.75" thickTop="1">
      <c r="A50" s="652" t="s">
        <v>32</v>
      </c>
      <c r="B50" s="342">
        <v>0.40972222222222227</v>
      </c>
      <c r="C50" s="343">
        <v>21.25</v>
      </c>
      <c r="D50" s="344">
        <v>40.479999999999997</v>
      </c>
      <c r="E50" s="345">
        <v>25.92</v>
      </c>
      <c r="F50" s="345">
        <v>82.6</v>
      </c>
      <c r="G50" s="346">
        <v>6.3</v>
      </c>
      <c r="H50" s="347"/>
      <c r="I50" s="348">
        <v>2</v>
      </c>
      <c r="J50" s="349">
        <v>14.2</v>
      </c>
      <c r="M50" s="652" t="s">
        <v>32</v>
      </c>
      <c r="N50" s="342">
        <v>0.64166666666666672</v>
      </c>
      <c r="O50" s="343">
        <v>21.36</v>
      </c>
      <c r="P50" s="344">
        <v>41.34</v>
      </c>
      <c r="Q50" s="345">
        <v>26.53</v>
      </c>
      <c r="R50" s="345">
        <v>85.2</v>
      </c>
      <c r="S50" s="346">
        <v>6.44</v>
      </c>
      <c r="T50" s="347"/>
      <c r="U50" s="348">
        <v>2</v>
      </c>
      <c r="V50" s="349">
        <v>12</v>
      </c>
    </row>
    <row r="51" spans="1:22" ht="15.75" thickBot="1">
      <c r="A51" s="653"/>
      <c r="B51" s="350">
        <v>0.41180555555555554</v>
      </c>
      <c r="C51" s="351">
        <v>20.83</v>
      </c>
      <c r="D51" s="352">
        <v>41.37</v>
      </c>
      <c r="E51" s="353">
        <v>26.58</v>
      </c>
      <c r="F51" s="354">
        <v>79.599999999999994</v>
      </c>
      <c r="G51" s="355">
        <v>6.05</v>
      </c>
      <c r="H51" s="356"/>
      <c r="I51" s="357">
        <v>12.2</v>
      </c>
      <c r="J51" s="358">
        <v>14.2</v>
      </c>
      <c r="M51" s="653"/>
      <c r="N51" s="350">
        <v>0.64374999999999993</v>
      </c>
      <c r="O51" s="351">
        <v>20.76</v>
      </c>
      <c r="P51" s="352">
        <v>42.5</v>
      </c>
      <c r="Q51" s="353">
        <v>27.37</v>
      </c>
      <c r="R51" s="354">
        <v>83.3</v>
      </c>
      <c r="S51" s="355">
        <v>6.36</v>
      </c>
      <c r="T51" s="356"/>
      <c r="U51" s="357">
        <v>10</v>
      </c>
      <c r="V51" s="358">
        <v>12</v>
      </c>
    </row>
    <row r="52" spans="1:22" ht="15.75" thickTop="1">
      <c r="A52" s="652" t="s">
        <v>33</v>
      </c>
      <c r="B52" s="342">
        <v>0.42152777777777778</v>
      </c>
      <c r="C52" s="343">
        <v>21.1</v>
      </c>
      <c r="D52" s="344">
        <v>41.67</v>
      </c>
      <c r="E52" s="345">
        <v>26.77</v>
      </c>
      <c r="F52" s="345">
        <v>84.5</v>
      </c>
      <c r="G52" s="346">
        <v>6.43</v>
      </c>
      <c r="H52" s="347"/>
      <c r="I52" s="348">
        <v>2</v>
      </c>
      <c r="J52" s="349">
        <v>23</v>
      </c>
      <c r="M52" s="652" t="s">
        <v>33</v>
      </c>
      <c r="N52" s="342">
        <v>0.65069444444444446</v>
      </c>
      <c r="O52" s="343">
        <v>21.863</v>
      </c>
      <c r="P52" s="344">
        <v>40.43</v>
      </c>
      <c r="Q52" s="345">
        <v>25.88</v>
      </c>
      <c r="R52" s="345">
        <v>92.1</v>
      </c>
      <c r="S52" s="346">
        <v>6.95</v>
      </c>
      <c r="T52" s="347"/>
      <c r="U52" s="348">
        <v>2</v>
      </c>
      <c r="V52" s="349">
        <v>19.8</v>
      </c>
    </row>
    <row r="53" spans="1:22" ht="15.75" thickBot="1">
      <c r="A53" s="653"/>
      <c r="B53" s="350">
        <v>0.4236111111111111</v>
      </c>
      <c r="C53" s="351">
        <v>20.75</v>
      </c>
      <c r="D53" s="352">
        <v>42.1</v>
      </c>
      <c r="E53" s="353">
        <v>27.03</v>
      </c>
      <c r="F53" s="354">
        <v>82.1</v>
      </c>
      <c r="G53" s="355">
        <v>6.25</v>
      </c>
      <c r="H53" s="356"/>
      <c r="I53" s="357">
        <v>21</v>
      </c>
      <c r="J53" s="358">
        <v>23</v>
      </c>
      <c r="M53" s="653"/>
      <c r="N53" s="350">
        <v>0.65277777777777779</v>
      </c>
      <c r="O53" s="351">
        <v>21.24</v>
      </c>
      <c r="P53" s="352">
        <v>41.45</v>
      </c>
      <c r="Q53" s="353">
        <v>26.63</v>
      </c>
      <c r="R53" s="354">
        <v>84.5</v>
      </c>
      <c r="S53" s="355">
        <v>6.39</v>
      </c>
      <c r="T53" s="356"/>
      <c r="U53" s="357">
        <v>17.8</v>
      </c>
      <c r="V53" s="358">
        <v>19.8</v>
      </c>
    </row>
    <row r="54" spans="1:22" ht="15.75" thickTop="1">
      <c r="A54" s="652" t="s">
        <v>34</v>
      </c>
      <c r="B54" s="342">
        <v>0.4381944444444445</v>
      </c>
      <c r="C54" s="343">
        <v>22.49</v>
      </c>
      <c r="D54" s="344">
        <v>38.28</v>
      </c>
      <c r="E54" s="345">
        <v>24.35</v>
      </c>
      <c r="F54" s="345">
        <v>84.2</v>
      </c>
      <c r="G54" s="346">
        <v>6.32</v>
      </c>
      <c r="H54" s="347" t="s">
        <v>143</v>
      </c>
      <c r="I54" s="348">
        <v>2</v>
      </c>
      <c r="J54" s="349">
        <v>44</v>
      </c>
      <c r="M54" s="652" t="s">
        <v>34</v>
      </c>
      <c r="N54" s="342">
        <v>0.66666666666666663</v>
      </c>
      <c r="O54" s="343">
        <v>22.57</v>
      </c>
      <c r="P54" s="344">
        <v>37.68</v>
      </c>
      <c r="Q54" s="345">
        <v>23.93</v>
      </c>
      <c r="R54" s="345">
        <v>92.2</v>
      </c>
      <c r="S54" s="346">
        <v>7</v>
      </c>
      <c r="T54" s="347"/>
      <c r="U54" s="348">
        <v>2</v>
      </c>
      <c r="V54" s="349">
        <v>17.100000000000001</v>
      </c>
    </row>
    <row r="55" spans="1:22" ht="15.75" thickBot="1">
      <c r="A55" s="653"/>
      <c r="B55" s="350">
        <v>0.44027777777777777</v>
      </c>
      <c r="C55" s="351">
        <v>21.64</v>
      </c>
      <c r="D55" s="352">
        <v>39.409999999999997</v>
      </c>
      <c r="E55" s="353">
        <v>25.16</v>
      </c>
      <c r="F55" s="354">
        <v>83.4</v>
      </c>
      <c r="G55" s="355">
        <v>6.3</v>
      </c>
      <c r="H55" s="356"/>
      <c r="I55" s="357">
        <v>4.2</v>
      </c>
      <c r="J55" s="358">
        <v>44</v>
      </c>
      <c r="M55" s="653"/>
      <c r="N55" s="350">
        <v>0.66875000000000007</v>
      </c>
      <c r="O55" s="351">
        <v>21.82</v>
      </c>
      <c r="P55" s="352">
        <v>39.08</v>
      </c>
      <c r="Q55" s="353">
        <v>24.92</v>
      </c>
      <c r="R55" s="354">
        <v>87.5</v>
      </c>
      <c r="S55" s="355">
        <v>6.59</v>
      </c>
      <c r="T55" s="356"/>
      <c r="U55" s="357">
        <v>15.1</v>
      </c>
      <c r="V55" s="358">
        <v>17.100000000000001</v>
      </c>
    </row>
    <row r="58" spans="1:22" ht="15.75" thickBot="1"/>
    <row r="59" spans="1:22">
      <c r="A59" s="659" t="s">
        <v>112</v>
      </c>
      <c r="B59" s="660"/>
      <c r="C59" s="660"/>
      <c r="D59" s="660"/>
      <c r="E59" s="660"/>
      <c r="F59" s="660"/>
      <c r="G59" s="660"/>
      <c r="H59" s="660"/>
      <c r="I59" s="660"/>
      <c r="J59" s="661"/>
      <c r="M59" s="659" t="s">
        <v>112</v>
      </c>
      <c r="N59" s="660"/>
      <c r="O59" s="660"/>
      <c r="P59" s="660"/>
      <c r="Q59" s="660"/>
      <c r="R59" s="660"/>
      <c r="S59" s="660"/>
      <c r="T59" s="660"/>
      <c r="U59" s="660"/>
      <c r="V59" s="661"/>
    </row>
    <row r="60" spans="1:22">
      <c r="A60" s="654" t="s">
        <v>113</v>
      </c>
      <c r="B60" s="655"/>
      <c r="C60" s="655"/>
      <c r="D60" s="655"/>
      <c r="E60" s="655"/>
      <c r="F60" s="655"/>
      <c r="G60" s="655"/>
      <c r="H60" s="655"/>
      <c r="I60" s="655"/>
      <c r="J60" s="656"/>
      <c r="M60" s="654" t="s">
        <v>113</v>
      </c>
      <c r="N60" s="655"/>
      <c r="O60" s="655"/>
      <c r="P60" s="655"/>
      <c r="Q60" s="655"/>
      <c r="R60" s="655"/>
      <c r="S60" s="655"/>
      <c r="T60" s="655"/>
      <c r="U60" s="655"/>
      <c r="V60" s="656"/>
    </row>
    <row r="61" spans="1:22">
      <c r="A61" s="654" t="s">
        <v>114</v>
      </c>
      <c r="B61" s="655"/>
      <c r="C61" s="655"/>
      <c r="D61" s="655"/>
      <c r="E61" s="655"/>
      <c r="F61" s="655"/>
      <c r="G61" s="655"/>
      <c r="H61" s="655"/>
      <c r="I61" s="655"/>
      <c r="J61" s="656"/>
      <c r="M61" s="654" t="s">
        <v>114</v>
      </c>
      <c r="N61" s="655"/>
      <c r="O61" s="655"/>
      <c r="P61" s="655"/>
      <c r="Q61" s="655"/>
      <c r="R61" s="655"/>
      <c r="S61" s="655"/>
      <c r="T61" s="655"/>
      <c r="U61" s="655"/>
      <c r="V61" s="656"/>
    </row>
    <row r="62" spans="1:22">
      <c r="A62" s="360" t="s">
        <v>118</v>
      </c>
      <c r="B62" s="665">
        <v>43019</v>
      </c>
      <c r="C62" s="655"/>
      <c r="D62" s="666"/>
      <c r="E62" s="667" t="s">
        <v>116</v>
      </c>
      <c r="F62" s="668"/>
      <c r="G62" s="655" t="s">
        <v>144</v>
      </c>
      <c r="H62" s="655"/>
      <c r="I62" s="655"/>
      <c r="J62" s="656"/>
      <c r="M62" s="360" t="s">
        <v>118</v>
      </c>
      <c r="N62" s="665">
        <v>43019</v>
      </c>
      <c r="O62" s="655"/>
      <c r="P62" s="666"/>
      <c r="Q62" s="667" t="s">
        <v>116</v>
      </c>
      <c r="R62" s="668"/>
      <c r="S62" s="655" t="s">
        <v>145</v>
      </c>
      <c r="T62" s="655"/>
      <c r="U62" s="655"/>
      <c r="V62" s="656"/>
    </row>
    <row r="63" spans="1:22">
      <c r="A63" s="361" t="s">
        <v>122</v>
      </c>
      <c r="B63" s="669" t="s">
        <v>123</v>
      </c>
      <c r="C63" s="669"/>
      <c r="D63" s="669"/>
      <c r="E63" s="669"/>
      <c r="F63" s="669"/>
      <c r="G63" s="669"/>
      <c r="H63" s="669"/>
      <c r="I63" s="669"/>
      <c r="J63" s="670"/>
      <c r="M63" s="361" t="s">
        <v>122</v>
      </c>
      <c r="N63" s="669" t="s">
        <v>146</v>
      </c>
      <c r="O63" s="669"/>
      <c r="P63" s="669"/>
      <c r="Q63" s="669"/>
      <c r="R63" s="669"/>
      <c r="S63" s="669"/>
      <c r="T63" s="669"/>
      <c r="U63" s="669"/>
      <c r="V63" s="670"/>
    </row>
    <row r="64" spans="1:22">
      <c r="A64" s="362" t="s">
        <v>124</v>
      </c>
      <c r="B64" s="363"/>
      <c r="C64" s="363" t="s">
        <v>125</v>
      </c>
      <c r="D64" s="364">
        <v>1</v>
      </c>
      <c r="E64" s="363" t="s">
        <v>126</v>
      </c>
      <c r="F64" s="365">
        <v>1.008</v>
      </c>
      <c r="G64" s="363"/>
      <c r="H64" s="363"/>
      <c r="I64" s="363"/>
      <c r="J64" s="366"/>
      <c r="M64" s="362" t="s">
        <v>124</v>
      </c>
      <c r="N64" s="363"/>
      <c r="O64" s="363" t="s">
        <v>125</v>
      </c>
      <c r="P64" s="364"/>
      <c r="Q64" s="363" t="s">
        <v>126</v>
      </c>
      <c r="R64" s="363"/>
      <c r="S64" s="363"/>
      <c r="T64" s="363"/>
      <c r="U64" s="363"/>
      <c r="V64" s="366"/>
    </row>
    <row r="65" spans="1:22" ht="15.75" thickBot="1">
      <c r="A65" s="674" t="s">
        <v>127</v>
      </c>
      <c r="B65" s="675"/>
      <c r="C65" s="675"/>
      <c r="D65" s="675"/>
      <c r="E65" s="676" t="s">
        <v>128</v>
      </c>
      <c r="F65" s="677"/>
      <c r="G65" s="677"/>
      <c r="H65" s="677"/>
      <c r="I65" s="677"/>
      <c r="J65" s="678"/>
      <c r="M65" s="674" t="s">
        <v>147</v>
      </c>
      <c r="N65" s="675"/>
      <c r="O65" s="675"/>
      <c r="P65" s="675"/>
      <c r="Q65" s="676" t="s">
        <v>128</v>
      </c>
      <c r="R65" s="677"/>
      <c r="S65" s="677"/>
      <c r="T65" s="677"/>
      <c r="U65" s="677"/>
      <c r="V65" s="678"/>
    </row>
    <row r="66" spans="1:22" ht="45.75" thickBot="1">
      <c r="A66" s="578" t="s">
        <v>130</v>
      </c>
      <c r="B66" s="367" t="s">
        <v>131</v>
      </c>
      <c r="C66" s="368" t="s">
        <v>148</v>
      </c>
      <c r="D66" s="369" t="s">
        <v>149</v>
      </c>
      <c r="E66" s="369" t="s">
        <v>134</v>
      </c>
      <c r="F66" s="368" t="s">
        <v>135</v>
      </c>
      <c r="G66" s="368" t="s">
        <v>136</v>
      </c>
      <c r="H66" s="369" t="s">
        <v>142</v>
      </c>
      <c r="I66" s="369" t="s">
        <v>138</v>
      </c>
      <c r="J66" s="370" t="s">
        <v>139</v>
      </c>
      <c r="M66" s="578" t="s">
        <v>130</v>
      </c>
      <c r="N66" s="367" t="s">
        <v>131</v>
      </c>
      <c r="O66" s="368" t="s">
        <v>148</v>
      </c>
      <c r="P66" s="369" t="s">
        <v>149</v>
      </c>
      <c r="Q66" s="369" t="s">
        <v>134</v>
      </c>
      <c r="R66" s="368" t="s">
        <v>135</v>
      </c>
      <c r="S66" s="368" t="s">
        <v>136</v>
      </c>
      <c r="T66" s="369" t="s">
        <v>142</v>
      </c>
      <c r="U66" s="369" t="s">
        <v>138</v>
      </c>
      <c r="V66" s="370" t="s">
        <v>139</v>
      </c>
    </row>
    <row r="67" spans="1:22" ht="15.75" thickTop="1">
      <c r="A67" s="662" t="s">
        <v>16</v>
      </c>
      <c r="B67" s="313">
        <v>0.36527777777777781</v>
      </c>
      <c r="C67" s="314">
        <v>21.54</v>
      </c>
      <c r="D67" s="315">
        <v>37.488999999999997</v>
      </c>
      <c r="E67" s="314">
        <v>23.81</v>
      </c>
      <c r="F67" s="314">
        <v>64.900000000000006</v>
      </c>
      <c r="G67" s="314">
        <v>5.32</v>
      </c>
      <c r="H67" s="316"/>
      <c r="I67" s="317">
        <v>2</v>
      </c>
      <c r="J67" s="318">
        <v>46.5</v>
      </c>
      <c r="M67" s="662" t="s">
        <v>16</v>
      </c>
      <c r="N67" s="313">
        <v>0.59375</v>
      </c>
      <c r="O67" s="314">
        <v>21.67</v>
      </c>
      <c r="P67" s="315">
        <v>39.225999999999999</v>
      </c>
      <c r="Q67" s="314">
        <v>25.01</v>
      </c>
      <c r="R67" s="314">
        <v>70.400000000000006</v>
      </c>
      <c r="S67" s="314">
        <v>5.19</v>
      </c>
      <c r="T67" s="316"/>
      <c r="U67" s="317">
        <v>2</v>
      </c>
      <c r="V67" s="318">
        <v>53</v>
      </c>
    </row>
    <row r="68" spans="1:22" ht="15.75" thickBot="1">
      <c r="A68" s="664"/>
      <c r="B68" s="319">
        <v>0.36736111111111108</v>
      </c>
      <c r="C68" s="320">
        <v>21.72</v>
      </c>
      <c r="D68" s="321">
        <v>37.567</v>
      </c>
      <c r="E68" s="322">
        <v>23.86</v>
      </c>
      <c r="F68" s="322">
        <v>67.099999999999994</v>
      </c>
      <c r="G68" s="323">
        <v>5.13</v>
      </c>
      <c r="H68" s="324"/>
      <c r="I68" s="325">
        <v>44.5</v>
      </c>
      <c r="J68" s="326">
        <v>46.5</v>
      </c>
      <c r="M68" s="663"/>
      <c r="N68" s="319">
        <v>0.59583333333333333</v>
      </c>
      <c r="O68" s="320">
        <v>21.35</v>
      </c>
      <c r="P68" s="321">
        <v>39.106999999999999</v>
      </c>
      <c r="Q68" s="322">
        <v>24.97</v>
      </c>
      <c r="R68" s="322">
        <v>66.900000000000006</v>
      </c>
      <c r="S68" s="323">
        <v>5.12</v>
      </c>
      <c r="T68" s="324"/>
      <c r="U68" s="325">
        <v>51</v>
      </c>
      <c r="V68" s="326">
        <v>53</v>
      </c>
    </row>
    <row r="69" spans="1:22" ht="15.75" thickTop="1">
      <c r="A69" s="662" t="s">
        <v>17</v>
      </c>
      <c r="B69" s="327">
        <v>0.37083333333333335</v>
      </c>
      <c r="C69" s="328">
        <v>21.56</v>
      </c>
      <c r="D69" s="315">
        <v>37.206000000000003</v>
      </c>
      <c r="E69" s="314">
        <v>23.6</v>
      </c>
      <c r="F69" s="314">
        <v>75.400000000000006</v>
      </c>
      <c r="G69" s="329">
        <v>5.79</v>
      </c>
      <c r="H69" s="330"/>
      <c r="I69" s="331">
        <v>2</v>
      </c>
      <c r="J69" s="332">
        <v>53.5</v>
      </c>
      <c r="M69" s="662" t="s">
        <v>17</v>
      </c>
      <c r="N69" s="327">
        <v>0.59861111111111109</v>
      </c>
      <c r="O69" s="328">
        <v>21.19</v>
      </c>
      <c r="P69" s="315">
        <v>39.070999999999998</v>
      </c>
      <c r="Q69" s="314">
        <v>24.92</v>
      </c>
      <c r="R69" s="314">
        <v>74</v>
      </c>
      <c r="S69" s="329">
        <v>5.68</v>
      </c>
      <c r="T69" s="330"/>
      <c r="U69" s="331">
        <v>2</v>
      </c>
      <c r="V69" s="332">
        <v>56</v>
      </c>
    </row>
    <row r="70" spans="1:22" ht="15.75" thickBot="1">
      <c r="A70" s="664"/>
      <c r="B70" s="333">
        <v>0.37291666666666662</v>
      </c>
      <c r="C70" s="334">
        <v>21.66</v>
      </c>
      <c r="D70" s="335">
        <v>37.387999999999998</v>
      </c>
      <c r="E70" s="336">
        <v>23.74</v>
      </c>
      <c r="F70" s="322">
        <v>62.5</v>
      </c>
      <c r="G70" s="337">
        <v>4.8099999999999996</v>
      </c>
      <c r="H70" s="338"/>
      <c r="I70" s="339">
        <v>51.5</v>
      </c>
      <c r="J70" s="340">
        <v>53.5</v>
      </c>
      <c r="M70" s="663"/>
      <c r="N70" s="333">
        <v>0.60069444444444442</v>
      </c>
      <c r="O70" s="334">
        <v>21.04</v>
      </c>
      <c r="P70" s="335">
        <v>39.579000000000001</v>
      </c>
      <c r="Q70" s="336">
        <v>25.28</v>
      </c>
      <c r="R70" s="322">
        <v>76.8</v>
      </c>
      <c r="S70" s="337">
        <v>5.93</v>
      </c>
      <c r="T70" s="338"/>
      <c r="U70" s="339">
        <v>54</v>
      </c>
      <c r="V70" s="340">
        <v>56</v>
      </c>
    </row>
    <row r="71" spans="1:22" ht="15.75" thickTop="1">
      <c r="A71" s="662" t="s">
        <v>18</v>
      </c>
      <c r="B71" s="327">
        <v>0.375</v>
      </c>
      <c r="C71" s="328">
        <v>21.35</v>
      </c>
      <c r="D71" s="315">
        <v>37.323999999999998</v>
      </c>
      <c r="E71" s="314">
        <v>23.69</v>
      </c>
      <c r="F71" s="314">
        <v>68.3</v>
      </c>
      <c r="G71" s="329">
        <v>5.27</v>
      </c>
      <c r="H71" s="330"/>
      <c r="I71" s="331">
        <v>2</v>
      </c>
      <c r="J71" s="332">
        <v>50.5</v>
      </c>
      <c r="M71" s="662" t="s">
        <v>18</v>
      </c>
      <c r="N71" s="327">
        <v>0.60416666666666663</v>
      </c>
      <c r="O71" s="328">
        <v>21.33</v>
      </c>
      <c r="P71" s="315">
        <v>38.237000000000002</v>
      </c>
      <c r="Q71" s="314">
        <v>24.33</v>
      </c>
      <c r="R71" s="314">
        <v>73.599999999999994</v>
      </c>
      <c r="S71" s="329">
        <v>5.6</v>
      </c>
      <c r="T71" s="330"/>
      <c r="U71" s="331">
        <v>2</v>
      </c>
      <c r="V71" s="332">
        <v>52</v>
      </c>
    </row>
    <row r="72" spans="1:22" ht="15.75" thickBot="1">
      <c r="A72" s="664"/>
      <c r="B72" s="333">
        <v>0.37708333333333338</v>
      </c>
      <c r="C72" s="334">
        <v>21.34</v>
      </c>
      <c r="D72" s="335">
        <v>37.414000000000001</v>
      </c>
      <c r="E72" s="336">
        <v>23.75</v>
      </c>
      <c r="F72" s="322">
        <v>63.3</v>
      </c>
      <c r="G72" s="337">
        <v>4.91</v>
      </c>
      <c r="H72" s="338"/>
      <c r="I72" s="339">
        <v>48.5</v>
      </c>
      <c r="J72" s="340">
        <v>50.5</v>
      </c>
      <c r="M72" s="663"/>
      <c r="N72" s="333">
        <v>0.60625000000000007</v>
      </c>
      <c r="O72" s="334">
        <v>20.89</v>
      </c>
      <c r="P72" s="335">
        <v>40.179000000000002</v>
      </c>
      <c r="Q72" s="336">
        <v>25.72</v>
      </c>
      <c r="R72" s="322">
        <v>60.6</v>
      </c>
      <c r="S72" s="337">
        <v>5.44</v>
      </c>
      <c r="T72" s="338"/>
      <c r="U72" s="339">
        <v>50</v>
      </c>
      <c r="V72" s="340">
        <v>52</v>
      </c>
    </row>
    <row r="73" spans="1:22" ht="15.75" thickTop="1">
      <c r="A73" s="662" t="s">
        <v>19</v>
      </c>
      <c r="B73" s="327">
        <v>0.38055555555555554</v>
      </c>
      <c r="C73" s="328">
        <v>21.44</v>
      </c>
      <c r="D73" s="315">
        <v>37.220999999999997</v>
      </c>
      <c r="E73" s="314">
        <v>22.63</v>
      </c>
      <c r="F73" s="314">
        <v>62.3</v>
      </c>
      <c r="G73" s="329">
        <v>4.72</v>
      </c>
      <c r="H73" s="330"/>
      <c r="I73" s="331">
        <v>2</v>
      </c>
      <c r="J73" s="332">
        <v>46.5</v>
      </c>
      <c r="M73" s="662" t="s">
        <v>19</v>
      </c>
      <c r="N73" s="327">
        <v>0.61319444444444449</v>
      </c>
      <c r="O73" s="328">
        <v>21.36</v>
      </c>
      <c r="P73" s="315">
        <v>38.399000000000001</v>
      </c>
      <c r="Q73" s="314">
        <v>24.45</v>
      </c>
      <c r="R73" s="314">
        <v>78</v>
      </c>
      <c r="S73" s="329">
        <v>6.02</v>
      </c>
      <c r="T73" s="330"/>
      <c r="U73" s="331">
        <v>2</v>
      </c>
      <c r="V73" s="332">
        <v>50</v>
      </c>
    </row>
    <row r="74" spans="1:22" ht="15.75" thickBot="1">
      <c r="A74" s="664"/>
      <c r="B74" s="333">
        <v>0.38263888888888892</v>
      </c>
      <c r="C74" s="334">
        <v>21.17</v>
      </c>
      <c r="D74" s="335">
        <v>38.311</v>
      </c>
      <c r="E74" s="336">
        <v>24.38</v>
      </c>
      <c r="F74" s="322">
        <v>64</v>
      </c>
      <c r="G74" s="337">
        <v>4.93</v>
      </c>
      <c r="H74" s="338"/>
      <c r="I74" s="339">
        <v>44.5</v>
      </c>
      <c r="J74" s="340">
        <v>46.5</v>
      </c>
      <c r="M74" s="663"/>
      <c r="N74" s="333">
        <v>0.61527777777777781</v>
      </c>
      <c r="O74" s="334">
        <v>20.7</v>
      </c>
      <c r="P74" s="335">
        <v>41.216000000000001</v>
      </c>
      <c r="Q74" s="336">
        <v>26.45</v>
      </c>
      <c r="R74" s="322">
        <v>71.8</v>
      </c>
      <c r="S74" s="337">
        <v>5.54</v>
      </c>
      <c r="T74" s="338"/>
      <c r="U74" s="339">
        <v>48</v>
      </c>
      <c r="V74" s="340">
        <v>50</v>
      </c>
    </row>
    <row r="75" spans="1:22" ht="15.75" thickTop="1">
      <c r="A75" s="662" t="s">
        <v>20</v>
      </c>
      <c r="B75" s="327">
        <v>0.38680555555555557</v>
      </c>
      <c r="C75" s="328">
        <v>21.22</v>
      </c>
      <c r="D75" s="315">
        <v>37.493000000000002</v>
      </c>
      <c r="E75" s="314">
        <v>23.81</v>
      </c>
      <c r="F75" s="314">
        <v>77.8</v>
      </c>
      <c r="G75" s="329">
        <v>6.01</v>
      </c>
      <c r="H75" s="330"/>
      <c r="I75" s="331">
        <v>2</v>
      </c>
      <c r="J75" s="332">
        <v>39</v>
      </c>
      <c r="M75" s="662" t="s">
        <v>20</v>
      </c>
      <c r="N75" s="327">
        <v>0.62222222222222223</v>
      </c>
      <c r="O75" s="328">
        <v>21.33</v>
      </c>
      <c r="P75" s="315">
        <v>38.453000000000003</v>
      </c>
      <c r="Q75" s="314">
        <v>24.49</v>
      </c>
      <c r="R75" s="314">
        <v>76.599999999999994</v>
      </c>
      <c r="S75" s="329">
        <v>5.89</v>
      </c>
      <c r="T75" s="330"/>
      <c r="U75" s="331">
        <v>2</v>
      </c>
      <c r="V75" s="332">
        <v>41</v>
      </c>
    </row>
    <row r="76" spans="1:22" ht="15.75" thickBot="1">
      <c r="A76" s="664"/>
      <c r="B76" s="333">
        <v>0.3888888888888889</v>
      </c>
      <c r="C76" s="334">
        <v>20.69</v>
      </c>
      <c r="D76" s="335">
        <v>40.953000000000003</v>
      </c>
      <c r="E76" s="336">
        <v>26.26</v>
      </c>
      <c r="F76" s="322">
        <v>66.8</v>
      </c>
      <c r="G76" s="337">
        <v>5.14</v>
      </c>
      <c r="H76" s="338"/>
      <c r="I76" s="339">
        <v>37</v>
      </c>
      <c r="J76" s="340">
        <v>39</v>
      </c>
      <c r="M76" s="663"/>
      <c r="N76" s="333">
        <v>0.62430555555555556</v>
      </c>
      <c r="O76" s="334">
        <v>20.36</v>
      </c>
      <c r="P76" s="335">
        <v>42.179000000000002</v>
      </c>
      <c r="Q76" s="336">
        <v>27.15</v>
      </c>
      <c r="R76" s="322">
        <v>72.099999999999994</v>
      </c>
      <c r="S76" s="337">
        <v>5.52</v>
      </c>
      <c r="T76" s="338"/>
      <c r="U76" s="339">
        <v>39</v>
      </c>
      <c r="V76" s="340">
        <v>41</v>
      </c>
    </row>
    <row r="77" spans="1:22" ht="15.75" thickTop="1">
      <c r="A77" s="662" t="s">
        <v>21</v>
      </c>
      <c r="B77" s="327">
        <v>0.3923611111111111</v>
      </c>
      <c r="C77" s="328">
        <v>21.08</v>
      </c>
      <c r="D77" s="315">
        <v>37.938000000000002</v>
      </c>
      <c r="E77" s="314">
        <v>24.13</v>
      </c>
      <c r="F77" s="314">
        <v>64.8</v>
      </c>
      <c r="G77" s="329">
        <v>5.0199999999999996</v>
      </c>
      <c r="H77" s="330"/>
      <c r="I77" s="331">
        <v>2</v>
      </c>
      <c r="J77" s="332">
        <v>42.5</v>
      </c>
      <c r="M77" s="662" t="s">
        <v>21</v>
      </c>
      <c r="N77" s="327">
        <v>0.62708333333333333</v>
      </c>
      <c r="O77" s="328">
        <v>21.25</v>
      </c>
      <c r="P77" s="315">
        <v>38.634</v>
      </c>
      <c r="Q77" s="314">
        <v>24.62</v>
      </c>
      <c r="R77" s="314">
        <v>75</v>
      </c>
      <c r="S77" s="329">
        <v>5.78</v>
      </c>
      <c r="T77" s="330"/>
      <c r="U77" s="331">
        <v>2</v>
      </c>
      <c r="V77" s="332">
        <v>45</v>
      </c>
    </row>
    <row r="78" spans="1:22" ht="15.75" thickBot="1">
      <c r="A78" s="664"/>
      <c r="B78" s="333">
        <v>0.39444444444444443</v>
      </c>
      <c r="C78" s="334">
        <v>20.62</v>
      </c>
      <c r="D78" s="335">
        <v>40.612000000000002</v>
      </c>
      <c r="E78" s="336">
        <v>26.01</v>
      </c>
      <c r="F78" s="322">
        <v>65.5</v>
      </c>
      <c r="G78" s="337">
        <v>5.05</v>
      </c>
      <c r="H78" s="338"/>
      <c r="I78" s="339">
        <v>40.5</v>
      </c>
      <c r="J78" s="340">
        <v>42.5</v>
      </c>
      <c r="M78" s="663"/>
      <c r="N78" s="333">
        <v>0.62916666666666665</v>
      </c>
      <c r="O78" s="334">
        <v>20.440000000000001</v>
      </c>
      <c r="P78" s="335">
        <v>42.078000000000003</v>
      </c>
      <c r="Q78" s="336">
        <v>27.06</v>
      </c>
      <c r="R78" s="322">
        <v>71.8</v>
      </c>
      <c r="S78" s="337">
        <v>5.56</v>
      </c>
      <c r="T78" s="338"/>
      <c r="U78" s="339">
        <v>43</v>
      </c>
      <c r="V78" s="340">
        <v>45</v>
      </c>
    </row>
    <row r="79" spans="1:22" ht="15.75" thickTop="1">
      <c r="A79" s="662" t="s">
        <v>22</v>
      </c>
      <c r="B79" s="327">
        <v>0.39861111111111108</v>
      </c>
      <c r="C79" s="328">
        <v>20.9</v>
      </c>
      <c r="D79" s="315">
        <v>39.015000000000001</v>
      </c>
      <c r="E79" s="314">
        <v>24.89</v>
      </c>
      <c r="F79" s="314">
        <v>65.5</v>
      </c>
      <c r="G79" s="329">
        <v>5.0599999999999996</v>
      </c>
      <c r="H79" s="330"/>
      <c r="I79" s="331">
        <v>2</v>
      </c>
      <c r="J79" s="332">
        <v>36</v>
      </c>
      <c r="M79" s="662" t="s">
        <v>22</v>
      </c>
      <c r="N79" s="327">
        <v>0.63194444444444442</v>
      </c>
      <c r="O79" s="328">
        <v>21.12</v>
      </c>
      <c r="P79" s="315">
        <v>38.613999999999997</v>
      </c>
      <c r="Q79" s="314">
        <v>23.85</v>
      </c>
      <c r="R79" s="314">
        <v>71.599999999999994</v>
      </c>
      <c r="S79" s="329">
        <v>5.49</v>
      </c>
      <c r="T79" s="330"/>
      <c r="U79" s="331">
        <v>2</v>
      </c>
      <c r="V79" s="332">
        <v>42</v>
      </c>
    </row>
    <row r="80" spans="1:22" ht="15.75" thickBot="1">
      <c r="A80" s="664"/>
      <c r="B80" s="333">
        <v>0.40069444444444446</v>
      </c>
      <c r="C80" s="334">
        <v>20.6</v>
      </c>
      <c r="D80" s="335">
        <v>40.988</v>
      </c>
      <c r="E80" s="336">
        <v>26.29</v>
      </c>
      <c r="F80" s="322">
        <v>67</v>
      </c>
      <c r="G80" s="337">
        <v>5.13</v>
      </c>
      <c r="H80" s="338"/>
      <c r="I80" s="339">
        <v>34</v>
      </c>
      <c r="J80" s="340">
        <v>36</v>
      </c>
      <c r="M80" s="663"/>
      <c r="N80" s="333">
        <v>0.63402777777777775</v>
      </c>
      <c r="O80" s="334">
        <v>20.39</v>
      </c>
      <c r="P80" s="335">
        <v>42.521000000000001</v>
      </c>
      <c r="Q80" s="336">
        <v>27.3</v>
      </c>
      <c r="R80" s="322">
        <v>69.400000000000006</v>
      </c>
      <c r="S80" s="337">
        <v>5.31</v>
      </c>
      <c r="T80" s="338"/>
      <c r="U80" s="339">
        <v>40</v>
      </c>
      <c r="V80" s="340">
        <v>42</v>
      </c>
    </row>
    <row r="81" spans="1:22" ht="15.75" thickTop="1">
      <c r="A81" s="662" t="s">
        <v>23</v>
      </c>
      <c r="B81" s="327">
        <v>0.40347222222222223</v>
      </c>
      <c r="C81" s="328">
        <v>21.11</v>
      </c>
      <c r="D81" s="315">
        <v>36.956000000000003</v>
      </c>
      <c r="E81" s="314">
        <v>23.44</v>
      </c>
      <c r="F81" s="314">
        <v>65.8</v>
      </c>
      <c r="G81" s="329">
        <v>5.0999999999999996</v>
      </c>
      <c r="H81" s="330"/>
      <c r="I81" s="331">
        <v>2</v>
      </c>
      <c r="J81" s="332">
        <v>48.5</v>
      </c>
      <c r="M81" s="662" t="s">
        <v>23</v>
      </c>
      <c r="N81" s="327">
        <v>0.63888888888888895</v>
      </c>
      <c r="O81" s="328">
        <v>20.71</v>
      </c>
      <c r="P81" s="315">
        <v>41.116</v>
      </c>
      <c r="Q81" s="314">
        <v>26.37</v>
      </c>
      <c r="R81" s="314">
        <v>71.400000000000006</v>
      </c>
      <c r="S81" s="329">
        <v>5.49</v>
      </c>
      <c r="T81" s="330"/>
      <c r="U81" s="331">
        <v>2</v>
      </c>
      <c r="V81" s="332">
        <v>50</v>
      </c>
    </row>
    <row r="82" spans="1:22" ht="15.75" thickBot="1">
      <c r="A82" s="664"/>
      <c r="B82" s="333">
        <v>0.4055555555555555</v>
      </c>
      <c r="C82" s="334">
        <v>20.73</v>
      </c>
      <c r="D82" s="335">
        <v>39.994</v>
      </c>
      <c r="E82" s="336">
        <v>25.58</v>
      </c>
      <c r="F82" s="322">
        <v>70.7</v>
      </c>
      <c r="G82" s="337">
        <v>5.45</v>
      </c>
      <c r="H82" s="338"/>
      <c r="I82" s="339">
        <v>46.5</v>
      </c>
      <c r="J82" s="340">
        <v>48.5</v>
      </c>
      <c r="M82" s="663"/>
      <c r="N82" s="333">
        <v>0.64097222222222217</v>
      </c>
      <c r="O82" s="334">
        <v>20.100000000000001</v>
      </c>
      <c r="P82" s="335">
        <v>43.302</v>
      </c>
      <c r="Q82" s="336">
        <v>27.95</v>
      </c>
      <c r="R82" s="322">
        <v>70</v>
      </c>
      <c r="S82" s="337">
        <v>5.38</v>
      </c>
      <c r="T82" s="338"/>
      <c r="U82" s="339">
        <v>48</v>
      </c>
      <c r="V82" s="340">
        <v>50</v>
      </c>
    </row>
    <row r="83" spans="1:22" ht="15.75" thickTop="1">
      <c r="A83" s="662" t="s">
        <v>24</v>
      </c>
      <c r="B83" s="327">
        <v>0.41041666666666665</v>
      </c>
      <c r="C83" s="328">
        <v>21.07</v>
      </c>
      <c r="D83" s="315">
        <v>36.713999999999999</v>
      </c>
      <c r="E83" s="314">
        <v>22.27</v>
      </c>
      <c r="F83" s="314">
        <v>70.599999999999994</v>
      </c>
      <c r="G83" s="329">
        <v>5.149</v>
      </c>
      <c r="H83" s="330"/>
      <c r="I83" s="331">
        <v>2</v>
      </c>
      <c r="J83" s="332">
        <v>59</v>
      </c>
      <c r="M83" s="662" t="s">
        <v>24</v>
      </c>
      <c r="N83" s="327">
        <v>0.64444444444444449</v>
      </c>
      <c r="O83" s="328">
        <v>21.34</v>
      </c>
      <c r="P83" s="315">
        <v>37.533000000000001</v>
      </c>
      <c r="Q83" s="314">
        <v>23.85</v>
      </c>
      <c r="R83" s="314">
        <v>62.3</v>
      </c>
      <c r="S83" s="329">
        <v>4.8</v>
      </c>
      <c r="T83" s="330"/>
      <c r="U83" s="331">
        <v>2</v>
      </c>
      <c r="V83" s="332">
        <v>58</v>
      </c>
    </row>
    <row r="84" spans="1:22" ht="15.75" thickBot="1">
      <c r="A84" s="664"/>
      <c r="B84" s="333">
        <v>0.41250000000000003</v>
      </c>
      <c r="C84" s="334">
        <v>20.83</v>
      </c>
      <c r="D84" s="335">
        <v>39.185000000000002</v>
      </c>
      <c r="E84" s="336">
        <v>25.01</v>
      </c>
      <c r="F84" s="322">
        <v>70.400000000000006</v>
      </c>
      <c r="G84" s="337">
        <v>5.41</v>
      </c>
      <c r="H84" s="338"/>
      <c r="I84" s="339">
        <v>57</v>
      </c>
      <c r="J84" s="340">
        <v>59</v>
      </c>
      <c r="M84" s="663"/>
      <c r="N84" s="333">
        <v>0.64652777777777781</v>
      </c>
      <c r="O84" s="334">
        <v>20.57</v>
      </c>
      <c r="P84" s="335">
        <v>41.415999999999997</v>
      </c>
      <c r="Q84" s="336">
        <v>25.6</v>
      </c>
      <c r="R84" s="322">
        <v>63.8</v>
      </c>
      <c r="S84" s="337">
        <v>4.91</v>
      </c>
      <c r="T84" s="338"/>
      <c r="U84" s="339">
        <v>56</v>
      </c>
      <c r="V84" s="340">
        <v>58</v>
      </c>
    </row>
    <row r="85" spans="1:22" ht="15.75" thickTop="1">
      <c r="A85" s="662" t="s">
        <v>25</v>
      </c>
      <c r="B85" s="327">
        <v>0.41736111111111113</v>
      </c>
      <c r="C85" s="328">
        <v>21.07</v>
      </c>
      <c r="D85" s="315">
        <v>37.988</v>
      </c>
      <c r="E85" s="314">
        <v>24.16</v>
      </c>
      <c r="F85" s="314">
        <v>69.2</v>
      </c>
      <c r="G85" s="329">
        <v>5.3</v>
      </c>
      <c r="H85" s="330"/>
      <c r="I85" s="331">
        <v>2</v>
      </c>
      <c r="J85" s="332">
        <v>58.5</v>
      </c>
      <c r="M85" s="662" t="s">
        <v>25</v>
      </c>
      <c r="N85" s="327">
        <v>0.65347222222222223</v>
      </c>
      <c r="O85" s="328">
        <v>21.44</v>
      </c>
      <c r="P85" s="315">
        <v>37.209000000000003</v>
      </c>
      <c r="Q85" s="314">
        <v>23.67</v>
      </c>
      <c r="R85" s="314">
        <v>56.7</v>
      </c>
      <c r="S85" s="329">
        <v>4.3899999999999997</v>
      </c>
      <c r="T85" s="330"/>
      <c r="U85" s="331">
        <v>2</v>
      </c>
      <c r="V85" s="332">
        <v>59</v>
      </c>
    </row>
    <row r="86" spans="1:22" ht="15.75" thickBot="1">
      <c r="A86" s="664"/>
      <c r="B86" s="333">
        <v>0.41944444444444445</v>
      </c>
      <c r="C86" s="334">
        <v>21.13</v>
      </c>
      <c r="D86" s="335">
        <v>36.215000000000003</v>
      </c>
      <c r="E86" s="336">
        <v>23.36</v>
      </c>
      <c r="F86" s="341">
        <v>72.099999999999994</v>
      </c>
      <c r="G86" s="337">
        <v>5.53</v>
      </c>
      <c r="H86" s="338"/>
      <c r="I86" s="339">
        <v>56.5</v>
      </c>
      <c r="J86" s="340">
        <v>58.5</v>
      </c>
      <c r="M86" s="663"/>
      <c r="N86" s="333">
        <v>0.65555555555555556</v>
      </c>
      <c r="O86" s="334">
        <v>21.26</v>
      </c>
      <c r="P86" s="335">
        <v>37.584000000000003</v>
      </c>
      <c r="Q86" s="336">
        <v>23.87</v>
      </c>
      <c r="R86" s="341">
        <v>63.9</v>
      </c>
      <c r="S86" s="337">
        <v>4.8899999999999997</v>
      </c>
      <c r="T86" s="338"/>
      <c r="U86" s="339">
        <v>57</v>
      </c>
      <c r="V86" s="340">
        <v>59</v>
      </c>
    </row>
    <row r="87" spans="1:22" ht="15.75" thickTop="1">
      <c r="A87" s="662" t="s">
        <v>26</v>
      </c>
      <c r="B87" s="327">
        <v>0.42222222222222222</v>
      </c>
      <c r="C87" s="328">
        <v>21.23</v>
      </c>
      <c r="D87" s="315">
        <v>37.295000000000002</v>
      </c>
      <c r="E87" s="314">
        <v>23.67</v>
      </c>
      <c r="F87" s="314">
        <v>72.599999999999994</v>
      </c>
      <c r="G87" s="329">
        <v>5.6</v>
      </c>
      <c r="H87" s="330"/>
      <c r="I87" s="331">
        <v>2</v>
      </c>
      <c r="J87" s="332">
        <v>58</v>
      </c>
      <c r="M87" s="662" t="s">
        <v>26</v>
      </c>
      <c r="N87" s="327">
        <v>0.65972222222222221</v>
      </c>
      <c r="O87" s="328">
        <v>21.69</v>
      </c>
      <c r="P87" s="315">
        <v>36.973999999999997</v>
      </c>
      <c r="Q87" s="314">
        <v>22.44</v>
      </c>
      <c r="R87" s="314">
        <v>66.7</v>
      </c>
      <c r="S87" s="329">
        <v>5.13</v>
      </c>
      <c r="T87" s="330"/>
      <c r="U87" s="331">
        <v>2</v>
      </c>
      <c r="V87" s="332">
        <v>60</v>
      </c>
    </row>
    <row r="88" spans="1:22" ht="15.75" thickBot="1">
      <c r="A88" s="664"/>
      <c r="B88" s="333">
        <v>0.42430555555555555</v>
      </c>
      <c r="C88" s="334">
        <v>21.24</v>
      </c>
      <c r="D88" s="335">
        <v>37.707999999999998</v>
      </c>
      <c r="E88" s="336">
        <v>23.96</v>
      </c>
      <c r="F88" s="322">
        <v>71.5</v>
      </c>
      <c r="G88" s="337">
        <v>5.52</v>
      </c>
      <c r="H88" s="338"/>
      <c r="I88" s="339">
        <v>56</v>
      </c>
      <c r="J88" s="340">
        <v>58</v>
      </c>
      <c r="M88" s="663"/>
      <c r="N88" s="333">
        <v>0.66180555555555554</v>
      </c>
      <c r="O88" s="334">
        <v>21.24</v>
      </c>
      <c r="P88" s="335">
        <v>37.893999999999998</v>
      </c>
      <c r="Q88" s="336">
        <v>23.88</v>
      </c>
      <c r="R88" s="322">
        <v>67</v>
      </c>
      <c r="S88" s="337">
        <v>5.17</v>
      </c>
      <c r="T88" s="338"/>
      <c r="U88" s="339">
        <v>58</v>
      </c>
      <c r="V88" s="340">
        <v>60</v>
      </c>
    </row>
    <row r="89" spans="1:22" ht="15.75" thickTop="1">
      <c r="A89" s="671" t="s">
        <v>27</v>
      </c>
      <c r="B89" s="342">
        <v>0.375</v>
      </c>
      <c r="C89" s="343">
        <v>20.98</v>
      </c>
      <c r="D89" s="344">
        <v>37.020000000000003</v>
      </c>
      <c r="E89" s="345">
        <v>23.47</v>
      </c>
      <c r="F89" s="345">
        <v>79.099999999999994</v>
      </c>
      <c r="G89" s="346">
        <v>6.14</v>
      </c>
      <c r="H89" s="347"/>
      <c r="I89" s="348">
        <v>2</v>
      </c>
      <c r="J89" s="349">
        <v>13</v>
      </c>
      <c r="M89" s="671" t="s">
        <v>27</v>
      </c>
      <c r="N89" s="342">
        <v>0.60416666666666663</v>
      </c>
      <c r="O89" s="343">
        <v>21.87</v>
      </c>
      <c r="P89" s="344">
        <v>39.119999999999997</v>
      </c>
      <c r="Q89" s="345">
        <v>24.95</v>
      </c>
      <c r="R89" s="345">
        <v>86.3</v>
      </c>
      <c r="S89" s="346">
        <v>6.52</v>
      </c>
      <c r="T89" s="347"/>
      <c r="U89" s="348">
        <v>2</v>
      </c>
      <c r="V89" s="349">
        <v>13</v>
      </c>
    </row>
    <row r="90" spans="1:22" ht="15.75" thickBot="1">
      <c r="A90" s="672"/>
      <c r="B90" s="350">
        <v>0.37708333333333338</v>
      </c>
      <c r="C90" s="351">
        <v>21.01</v>
      </c>
      <c r="D90" s="352">
        <v>37.99</v>
      </c>
      <c r="E90" s="353">
        <v>24.16</v>
      </c>
      <c r="F90" s="354">
        <v>81.8</v>
      </c>
      <c r="G90" s="355">
        <v>6.33</v>
      </c>
      <c r="H90" s="356"/>
      <c r="I90" s="357">
        <v>11</v>
      </c>
      <c r="J90" s="358">
        <v>13</v>
      </c>
      <c r="M90" s="673"/>
      <c r="N90" s="350">
        <v>0.60625000000000007</v>
      </c>
      <c r="O90" s="351">
        <v>20.74</v>
      </c>
      <c r="P90" s="352">
        <v>42.97</v>
      </c>
      <c r="Q90" s="353">
        <v>27.7</v>
      </c>
      <c r="R90" s="354">
        <v>82</v>
      </c>
      <c r="S90" s="355">
        <v>6.23</v>
      </c>
      <c r="T90" s="356"/>
      <c r="U90" s="357">
        <v>11</v>
      </c>
      <c r="V90" s="358">
        <v>13</v>
      </c>
    </row>
    <row r="91" spans="1:22" ht="15.75" thickTop="1">
      <c r="A91" s="671" t="s">
        <v>28</v>
      </c>
      <c r="B91" s="342">
        <v>0.37986111111111115</v>
      </c>
      <c r="C91" s="343">
        <v>20.75</v>
      </c>
      <c r="D91" s="344">
        <v>40.06</v>
      </c>
      <c r="E91" s="345">
        <v>25.62</v>
      </c>
      <c r="F91" s="345">
        <v>80.8</v>
      </c>
      <c r="G91" s="346">
        <v>6.23</v>
      </c>
      <c r="H91" s="347"/>
      <c r="I91" s="348">
        <v>2</v>
      </c>
      <c r="J91" s="349">
        <v>24</v>
      </c>
      <c r="M91" s="671" t="s">
        <v>28</v>
      </c>
      <c r="N91" s="342">
        <v>0.60833333333333328</v>
      </c>
      <c r="O91" s="343">
        <v>21.04</v>
      </c>
      <c r="P91" s="344">
        <v>40.92</v>
      </c>
      <c r="Q91" s="345">
        <v>26.24</v>
      </c>
      <c r="R91" s="345">
        <v>79.900000000000006</v>
      </c>
      <c r="S91" s="346">
        <v>6.1</v>
      </c>
      <c r="T91" s="347"/>
      <c r="U91" s="348">
        <v>2</v>
      </c>
      <c r="V91" s="349">
        <v>22</v>
      </c>
    </row>
    <row r="92" spans="1:22" ht="15.75" thickBot="1">
      <c r="A92" s="672"/>
      <c r="B92" s="350">
        <v>0.38194444444444442</v>
      </c>
      <c r="C92" s="351">
        <v>20.65</v>
      </c>
      <c r="D92" s="352">
        <v>40.770000000000003</v>
      </c>
      <c r="E92" s="353">
        <v>26.13</v>
      </c>
      <c r="F92" s="354">
        <v>80.3</v>
      </c>
      <c r="G92" s="355">
        <v>6.18</v>
      </c>
      <c r="H92" s="356"/>
      <c r="I92" s="357">
        <v>22</v>
      </c>
      <c r="J92" s="358">
        <v>24</v>
      </c>
      <c r="M92" s="673"/>
      <c r="N92" s="350">
        <v>0.61041666666666672</v>
      </c>
      <c r="O92" s="351">
        <v>20.399999999999999</v>
      </c>
      <c r="P92" s="352">
        <v>42.96</v>
      </c>
      <c r="Q92" s="353">
        <v>27.7</v>
      </c>
      <c r="R92" s="354">
        <v>77.099999999999994</v>
      </c>
      <c r="S92" s="355">
        <v>5.91</v>
      </c>
      <c r="T92" s="356"/>
      <c r="U92" s="357">
        <v>20</v>
      </c>
      <c r="V92" s="358">
        <v>22</v>
      </c>
    </row>
    <row r="93" spans="1:22" ht="15.75" thickTop="1">
      <c r="A93" s="671" t="s">
        <v>29</v>
      </c>
      <c r="B93" s="342">
        <v>0.38541666666666669</v>
      </c>
      <c r="C93" s="343">
        <v>20.94</v>
      </c>
      <c r="D93" s="344">
        <v>37.43</v>
      </c>
      <c r="E93" s="345">
        <v>23.76</v>
      </c>
      <c r="F93" s="345">
        <v>78.5</v>
      </c>
      <c r="G93" s="346">
        <v>6.05</v>
      </c>
      <c r="H93" s="347"/>
      <c r="I93" s="348">
        <v>2</v>
      </c>
      <c r="J93" s="349">
        <v>99</v>
      </c>
      <c r="M93" s="671" t="s">
        <v>29</v>
      </c>
      <c r="N93" s="342">
        <v>0.61319444444444449</v>
      </c>
      <c r="O93" s="343">
        <v>20.67</v>
      </c>
      <c r="P93" s="344">
        <v>41.5</v>
      </c>
      <c r="Q93" s="345">
        <v>26.65</v>
      </c>
      <c r="R93" s="345">
        <v>80.2</v>
      </c>
      <c r="S93" s="346">
        <v>6.13</v>
      </c>
      <c r="T93" s="347"/>
      <c r="U93" s="348">
        <v>2</v>
      </c>
      <c r="V93" s="349">
        <v>100</v>
      </c>
    </row>
    <row r="94" spans="1:22" ht="15.75" thickBot="1">
      <c r="A94" s="672"/>
      <c r="B94" s="350">
        <v>0.38750000000000001</v>
      </c>
      <c r="C94" s="351">
        <v>20.2</v>
      </c>
      <c r="D94" s="352">
        <v>42.41</v>
      </c>
      <c r="E94" s="353">
        <v>27.31</v>
      </c>
      <c r="F94" s="354">
        <v>79.900000000000006</v>
      </c>
      <c r="G94" s="355">
        <v>6.13</v>
      </c>
      <c r="H94" s="356"/>
      <c r="I94" s="357">
        <v>97</v>
      </c>
      <c r="J94" s="358">
        <v>99</v>
      </c>
      <c r="M94" s="673"/>
      <c r="N94" s="350">
        <v>0.61527777777777781</v>
      </c>
      <c r="O94" s="351">
        <v>19.88</v>
      </c>
      <c r="P94" s="352">
        <v>44.28</v>
      </c>
      <c r="Q94" s="353">
        <v>28.65</v>
      </c>
      <c r="R94" s="354">
        <v>79.900000000000006</v>
      </c>
      <c r="S94" s="355">
        <v>6.15</v>
      </c>
      <c r="T94" s="356"/>
      <c r="U94" s="357">
        <v>98</v>
      </c>
      <c r="V94" s="358">
        <v>100</v>
      </c>
    </row>
    <row r="95" spans="1:22" ht="15.75" thickTop="1">
      <c r="A95" s="671" t="s">
        <v>30</v>
      </c>
      <c r="B95" s="342">
        <v>0.39097222222222222</v>
      </c>
      <c r="C95" s="343">
        <v>20.37</v>
      </c>
      <c r="D95" s="344">
        <v>41.54</v>
      </c>
      <c r="E95" s="345">
        <v>26.68</v>
      </c>
      <c r="F95" s="345">
        <v>75.5</v>
      </c>
      <c r="G95" s="346">
        <v>5.81</v>
      </c>
      <c r="H95" s="347"/>
      <c r="I95" s="348">
        <v>2</v>
      </c>
      <c r="J95" s="349">
        <v>14</v>
      </c>
      <c r="M95" s="671" t="s">
        <v>30</v>
      </c>
      <c r="N95" s="342">
        <v>0.61875000000000002</v>
      </c>
      <c r="O95" s="343">
        <v>20.63</v>
      </c>
      <c r="P95" s="344">
        <v>41.39</v>
      </c>
      <c r="Q95" s="345">
        <v>26.58</v>
      </c>
      <c r="R95" s="345">
        <v>79.5</v>
      </c>
      <c r="S95" s="346">
        <v>6.11</v>
      </c>
      <c r="T95" s="347"/>
      <c r="U95" s="348">
        <v>2</v>
      </c>
      <c r="V95" s="349">
        <v>15</v>
      </c>
    </row>
    <row r="96" spans="1:22" ht="15.75" thickBot="1">
      <c r="A96" s="672"/>
      <c r="B96" s="350">
        <v>0.39305555555555555</v>
      </c>
      <c r="C96" s="351">
        <v>20.440000000000001</v>
      </c>
      <c r="D96" s="352">
        <v>41.66</v>
      </c>
      <c r="E96" s="353">
        <v>26.77</v>
      </c>
      <c r="F96" s="354">
        <v>76.7</v>
      </c>
      <c r="G96" s="355">
        <v>5.87</v>
      </c>
      <c r="H96" s="356"/>
      <c r="I96" s="357">
        <v>12</v>
      </c>
      <c r="J96" s="358">
        <v>14</v>
      </c>
      <c r="M96" s="673"/>
      <c r="N96" s="350">
        <v>0.62083333333333335</v>
      </c>
      <c r="O96" s="351">
        <v>20.21</v>
      </c>
      <c r="P96" s="352">
        <v>43.47</v>
      </c>
      <c r="Q96" s="353">
        <v>28.07</v>
      </c>
      <c r="R96" s="354">
        <v>77.7</v>
      </c>
      <c r="S96" s="355">
        <v>5.96</v>
      </c>
      <c r="T96" s="356"/>
      <c r="U96" s="357">
        <v>13</v>
      </c>
      <c r="V96" s="358">
        <v>15</v>
      </c>
    </row>
    <row r="97" spans="1:22" ht="15.75" thickTop="1">
      <c r="A97" s="671" t="s">
        <v>31</v>
      </c>
      <c r="B97" s="342">
        <v>0.3979166666666667</v>
      </c>
      <c r="C97" s="343">
        <v>20.22</v>
      </c>
      <c r="D97" s="344">
        <v>42.91</v>
      </c>
      <c r="E97" s="345">
        <v>27.67</v>
      </c>
      <c r="F97" s="345">
        <v>84.7</v>
      </c>
      <c r="G97" s="346">
        <v>6.35</v>
      </c>
      <c r="H97" s="347"/>
      <c r="I97" s="348">
        <v>2</v>
      </c>
      <c r="J97" s="349">
        <v>17</v>
      </c>
      <c r="M97" s="671" t="s">
        <v>31</v>
      </c>
      <c r="N97" s="342">
        <v>0.62638888888888888</v>
      </c>
      <c r="O97" s="343">
        <v>19.690000000000001</v>
      </c>
      <c r="P97" s="344">
        <v>45.37</v>
      </c>
      <c r="Q97" s="345">
        <v>29.44</v>
      </c>
      <c r="R97" s="345">
        <v>80.8</v>
      </c>
      <c r="S97" s="346">
        <v>6.18</v>
      </c>
      <c r="T97" s="347"/>
      <c r="U97" s="348">
        <v>2</v>
      </c>
      <c r="V97" s="349">
        <v>17.5</v>
      </c>
    </row>
    <row r="98" spans="1:22" ht="15.75" thickBot="1">
      <c r="A98" s="672"/>
      <c r="B98" s="350">
        <v>0.39999999999999997</v>
      </c>
      <c r="C98" s="351">
        <v>20.010000000000002</v>
      </c>
      <c r="D98" s="352">
        <v>44.14</v>
      </c>
      <c r="E98" s="353">
        <v>28.55</v>
      </c>
      <c r="F98" s="354">
        <v>78.5</v>
      </c>
      <c r="G98" s="355">
        <v>5.99</v>
      </c>
      <c r="H98" s="356"/>
      <c r="I98" s="357">
        <v>15</v>
      </c>
      <c r="J98" s="358">
        <v>17</v>
      </c>
      <c r="M98" s="673"/>
      <c r="N98" s="350">
        <v>0.62847222222222221</v>
      </c>
      <c r="O98" s="351">
        <v>19.37</v>
      </c>
      <c r="P98" s="352">
        <v>45.67</v>
      </c>
      <c r="Q98" s="353">
        <v>29.66</v>
      </c>
      <c r="R98" s="354">
        <v>79.7</v>
      </c>
      <c r="S98" s="355">
        <v>6.15</v>
      </c>
      <c r="T98" s="356"/>
      <c r="U98" s="357">
        <v>15.5</v>
      </c>
      <c r="V98" s="358">
        <v>17.5</v>
      </c>
    </row>
    <row r="99" spans="1:22" ht="15.75" thickTop="1">
      <c r="A99" s="671" t="s">
        <v>32</v>
      </c>
      <c r="B99" s="342">
        <v>0.40833333333333338</v>
      </c>
      <c r="C99" s="343">
        <v>20.59</v>
      </c>
      <c r="D99" s="344">
        <v>40.24</v>
      </c>
      <c r="E99" s="345">
        <v>25.76</v>
      </c>
      <c r="F99" s="345">
        <v>75.5</v>
      </c>
      <c r="G99" s="346">
        <v>5.82</v>
      </c>
      <c r="H99" s="347"/>
      <c r="I99" s="348">
        <v>2</v>
      </c>
      <c r="J99" s="349">
        <v>11</v>
      </c>
      <c r="M99" s="671" t="s">
        <v>32</v>
      </c>
      <c r="N99" s="342">
        <v>0.63611111111111118</v>
      </c>
      <c r="O99" s="343">
        <v>20.6</v>
      </c>
      <c r="P99" s="344">
        <v>41.22</v>
      </c>
      <c r="Q99" s="345">
        <v>26.45</v>
      </c>
      <c r="R99" s="345">
        <v>80.5</v>
      </c>
      <c r="S99" s="346">
        <v>6.19</v>
      </c>
      <c r="T99" s="347"/>
      <c r="U99" s="348">
        <v>2</v>
      </c>
      <c r="V99" s="349">
        <v>11.5</v>
      </c>
    </row>
    <row r="100" spans="1:22" ht="15.75" thickBot="1">
      <c r="A100" s="672"/>
      <c r="B100" s="350">
        <v>0.41736111111111113</v>
      </c>
      <c r="C100" s="351">
        <v>20.49</v>
      </c>
      <c r="D100" s="352">
        <v>40.98</v>
      </c>
      <c r="E100" s="353">
        <v>26.28</v>
      </c>
      <c r="F100" s="354">
        <v>77.400000000000006</v>
      </c>
      <c r="G100" s="355">
        <v>5.92</v>
      </c>
      <c r="H100" s="356"/>
      <c r="I100" s="357">
        <v>9</v>
      </c>
      <c r="J100" s="358">
        <v>11</v>
      </c>
      <c r="M100" s="673"/>
      <c r="N100" s="350">
        <v>0.6381944444444444</v>
      </c>
      <c r="O100" s="351">
        <v>20.73</v>
      </c>
      <c r="P100" s="352">
        <v>40.840000000000003</v>
      </c>
      <c r="Q100" s="353">
        <v>26.18</v>
      </c>
      <c r="R100" s="354">
        <v>81.2</v>
      </c>
      <c r="S100" s="355">
        <v>6.25</v>
      </c>
      <c r="T100" s="356"/>
      <c r="U100" s="357">
        <v>9.5</v>
      </c>
      <c r="V100" s="358">
        <v>11.5</v>
      </c>
    </row>
    <row r="101" spans="1:22" ht="15.75" thickTop="1">
      <c r="A101" s="671" t="s">
        <v>33</v>
      </c>
      <c r="B101" s="342">
        <v>0.41805555555555557</v>
      </c>
      <c r="C101" s="343">
        <v>20.72</v>
      </c>
      <c r="D101" s="344">
        <v>41.24</v>
      </c>
      <c r="E101" s="345">
        <v>26.47</v>
      </c>
      <c r="F101" s="345">
        <v>82</v>
      </c>
      <c r="G101" s="346">
        <v>6.3</v>
      </c>
      <c r="H101" s="347"/>
      <c r="I101" s="348">
        <v>2</v>
      </c>
      <c r="J101" s="349">
        <v>21</v>
      </c>
      <c r="M101" s="671" t="s">
        <v>33</v>
      </c>
      <c r="N101" s="342">
        <v>0.6479166666666667</v>
      </c>
      <c r="O101" s="343">
        <v>20.77</v>
      </c>
      <c r="P101" s="344">
        <v>41.02</v>
      </c>
      <c r="Q101" s="345">
        <v>26.31</v>
      </c>
      <c r="R101" s="345">
        <v>87.3</v>
      </c>
      <c r="S101" s="346">
        <v>6.62</v>
      </c>
      <c r="T101" s="347"/>
      <c r="U101" s="348">
        <v>2</v>
      </c>
      <c r="V101" s="349">
        <v>20</v>
      </c>
    </row>
    <row r="102" spans="1:22" ht="15.75" thickBot="1">
      <c r="A102" s="672"/>
      <c r="B102" s="350">
        <v>0.4201388888888889</v>
      </c>
      <c r="C102" s="351">
        <v>20.78</v>
      </c>
      <c r="D102" s="352">
        <v>41.25</v>
      </c>
      <c r="E102" s="353">
        <v>26.46</v>
      </c>
      <c r="F102" s="354">
        <v>82.4</v>
      </c>
      <c r="G102" s="355">
        <v>6.29</v>
      </c>
      <c r="H102" s="356"/>
      <c r="I102" s="357">
        <v>19</v>
      </c>
      <c r="J102" s="358">
        <v>21</v>
      </c>
      <c r="M102" s="673"/>
      <c r="N102" s="350">
        <v>0.65</v>
      </c>
      <c r="O102" s="351">
        <v>20.78</v>
      </c>
      <c r="P102" s="352">
        <v>41.22</v>
      </c>
      <c r="Q102" s="353">
        <v>26.45</v>
      </c>
      <c r="R102" s="354">
        <v>81.8</v>
      </c>
      <c r="S102" s="355">
        <v>6.26</v>
      </c>
      <c r="T102" s="356"/>
      <c r="U102" s="357">
        <v>18</v>
      </c>
      <c r="V102" s="358">
        <v>20</v>
      </c>
    </row>
    <row r="103" spans="1:22" ht="15.75" thickTop="1">
      <c r="A103" s="671" t="s">
        <v>34</v>
      </c>
      <c r="B103" s="342">
        <v>0.4375</v>
      </c>
      <c r="C103" s="343">
        <v>21.59</v>
      </c>
      <c r="D103" s="344">
        <v>37.090000000000003</v>
      </c>
      <c r="E103" s="345">
        <v>23.52</v>
      </c>
      <c r="F103" s="345">
        <v>84.5</v>
      </c>
      <c r="G103" s="346">
        <v>6.79</v>
      </c>
      <c r="H103" s="347" t="s">
        <v>143</v>
      </c>
      <c r="I103" s="348">
        <v>2</v>
      </c>
      <c r="J103" s="349">
        <v>18</v>
      </c>
      <c r="M103" s="671" t="s">
        <v>34</v>
      </c>
      <c r="N103" s="342">
        <v>0.66527777777777775</v>
      </c>
      <c r="O103" s="343">
        <v>21.33</v>
      </c>
      <c r="P103" s="344">
        <v>37.19</v>
      </c>
      <c r="Q103" s="345">
        <v>23.6</v>
      </c>
      <c r="R103" s="345">
        <v>77.900000000000006</v>
      </c>
      <c r="S103" s="346">
        <v>6.01</v>
      </c>
      <c r="T103" s="347" t="s">
        <v>143</v>
      </c>
      <c r="U103" s="348">
        <v>2</v>
      </c>
      <c r="V103" s="349">
        <v>18</v>
      </c>
    </row>
    <row r="104" spans="1:22" ht="15.75" thickBot="1">
      <c r="A104" s="672"/>
      <c r="B104" s="350">
        <v>0.43263888888888885</v>
      </c>
      <c r="C104" s="351">
        <v>21.42</v>
      </c>
      <c r="D104" s="352">
        <v>39.54</v>
      </c>
      <c r="E104" s="353">
        <v>25.25</v>
      </c>
      <c r="F104" s="354">
        <v>79.599999999999994</v>
      </c>
      <c r="G104" s="355">
        <v>6.01</v>
      </c>
      <c r="H104" s="356"/>
      <c r="I104" s="357">
        <v>16</v>
      </c>
      <c r="J104" s="358">
        <v>18</v>
      </c>
      <c r="M104" s="672"/>
      <c r="N104" s="350">
        <v>0.66736111111111107</v>
      </c>
      <c r="O104" s="351">
        <v>21.32</v>
      </c>
      <c r="P104" s="352">
        <v>39.090000000000003</v>
      </c>
      <c r="Q104" s="353">
        <v>24.93</v>
      </c>
      <c r="R104" s="354">
        <v>70.3</v>
      </c>
      <c r="S104" s="355">
        <v>5.38</v>
      </c>
      <c r="T104" s="356"/>
      <c r="U104" s="357">
        <v>16</v>
      </c>
      <c r="V104" s="358">
        <v>18</v>
      </c>
    </row>
    <row r="107" spans="1:22" ht="15.75" thickBot="1"/>
    <row r="108" spans="1:22">
      <c r="A108" s="659" t="s">
        <v>112</v>
      </c>
      <c r="B108" s="660"/>
      <c r="C108" s="660"/>
      <c r="D108" s="660"/>
      <c r="E108" s="660"/>
      <c r="F108" s="660"/>
      <c r="G108" s="660"/>
      <c r="H108" s="660"/>
      <c r="I108" s="660"/>
      <c r="J108" s="661"/>
      <c r="M108" s="659" t="s">
        <v>112</v>
      </c>
      <c r="N108" s="660"/>
      <c r="O108" s="660"/>
      <c r="P108" s="660"/>
      <c r="Q108" s="660"/>
      <c r="R108" s="660"/>
      <c r="S108" s="660"/>
      <c r="T108" s="660"/>
      <c r="U108" s="660"/>
      <c r="V108" s="661"/>
    </row>
    <row r="109" spans="1:22">
      <c r="A109" s="654" t="s">
        <v>113</v>
      </c>
      <c r="B109" s="655"/>
      <c r="C109" s="655"/>
      <c r="D109" s="655"/>
      <c r="E109" s="655"/>
      <c r="F109" s="655"/>
      <c r="G109" s="655"/>
      <c r="H109" s="655"/>
      <c r="I109" s="655"/>
      <c r="J109" s="656"/>
      <c r="M109" s="654" t="s">
        <v>113</v>
      </c>
      <c r="N109" s="655"/>
      <c r="O109" s="655"/>
      <c r="P109" s="655"/>
      <c r="Q109" s="655"/>
      <c r="R109" s="655"/>
      <c r="S109" s="655"/>
      <c r="T109" s="655"/>
      <c r="U109" s="655"/>
      <c r="V109" s="656"/>
    </row>
    <row r="110" spans="1:22">
      <c r="A110" s="654" t="s">
        <v>114</v>
      </c>
      <c r="B110" s="655"/>
      <c r="C110" s="655"/>
      <c r="D110" s="655"/>
      <c r="E110" s="655"/>
      <c r="F110" s="655"/>
      <c r="G110" s="655"/>
      <c r="H110" s="655"/>
      <c r="I110" s="655"/>
      <c r="J110" s="656"/>
      <c r="M110" s="654" t="s">
        <v>114</v>
      </c>
      <c r="N110" s="655"/>
      <c r="O110" s="655"/>
      <c r="P110" s="655"/>
      <c r="Q110" s="655"/>
      <c r="R110" s="655"/>
      <c r="S110" s="655"/>
      <c r="T110" s="655"/>
      <c r="U110" s="655"/>
      <c r="V110" s="656"/>
    </row>
    <row r="111" spans="1:22">
      <c r="A111" s="360" t="s">
        <v>118</v>
      </c>
      <c r="B111" s="665">
        <v>43020</v>
      </c>
      <c r="C111" s="655"/>
      <c r="D111" s="666"/>
      <c r="E111" s="667" t="s">
        <v>116</v>
      </c>
      <c r="F111" s="668"/>
      <c r="G111" s="655" t="s">
        <v>150</v>
      </c>
      <c r="H111" s="655"/>
      <c r="I111" s="655"/>
      <c r="J111" s="656"/>
      <c r="M111" s="360" t="s">
        <v>118</v>
      </c>
      <c r="N111" s="665">
        <v>43020</v>
      </c>
      <c r="O111" s="655"/>
      <c r="P111" s="666"/>
      <c r="Q111" s="667" t="s">
        <v>116</v>
      </c>
      <c r="R111" s="668"/>
      <c r="S111" s="655" t="s">
        <v>151</v>
      </c>
      <c r="T111" s="655"/>
      <c r="U111" s="655"/>
      <c r="V111" s="656"/>
    </row>
    <row r="112" spans="1:22">
      <c r="A112" s="361" t="s">
        <v>122</v>
      </c>
      <c r="B112" s="655" t="s">
        <v>152</v>
      </c>
      <c r="C112" s="655"/>
      <c r="D112" s="655"/>
      <c r="E112" s="655"/>
      <c r="F112" s="655"/>
      <c r="G112" s="655"/>
      <c r="H112" s="655"/>
      <c r="I112" s="655"/>
      <c r="J112" s="656"/>
      <c r="M112" s="361" t="s">
        <v>122</v>
      </c>
      <c r="N112" s="655" t="s">
        <v>153</v>
      </c>
      <c r="O112" s="655"/>
      <c r="P112" s="655"/>
      <c r="Q112" s="655"/>
      <c r="R112" s="655"/>
      <c r="S112" s="655"/>
      <c r="T112" s="655"/>
      <c r="U112" s="655"/>
      <c r="V112" s="656"/>
    </row>
    <row r="113" spans="1:22">
      <c r="A113" s="362" t="s">
        <v>124</v>
      </c>
      <c r="B113" s="363"/>
      <c r="C113" s="363" t="s">
        <v>125</v>
      </c>
      <c r="D113" s="364">
        <v>1</v>
      </c>
      <c r="E113" s="363" t="s">
        <v>126</v>
      </c>
      <c r="F113" s="364">
        <v>1.01</v>
      </c>
      <c r="G113" s="363"/>
      <c r="H113" s="363"/>
      <c r="I113" s="363"/>
      <c r="J113" s="366"/>
      <c r="M113" s="362" t="s">
        <v>124</v>
      </c>
      <c r="N113" s="363"/>
      <c r="O113" s="363" t="s">
        <v>125</v>
      </c>
      <c r="P113" s="364">
        <v>1</v>
      </c>
      <c r="Q113" s="363" t="s">
        <v>126</v>
      </c>
      <c r="R113" s="364">
        <v>1.01</v>
      </c>
      <c r="S113" s="363"/>
      <c r="T113" s="363"/>
      <c r="U113" s="363"/>
      <c r="V113" s="366"/>
    </row>
    <row r="114" spans="1:22" ht="15.75" thickBot="1">
      <c r="A114" s="674" t="s">
        <v>154</v>
      </c>
      <c r="B114" s="675"/>
      <c r="C114" s="675"/>
      <c r="D114" s="675"/>
      <c r="E114" s="676" t="s">
        <v>128</v>
      </c>
      <c r="F114" s="677"/>
      <c r="G114" s="677"/>
      <c r="H114" s="677"/>
      <c r="I114" s="677"/>
      <c r="J114" s="678"/>
      <c r="M114" s="674" t="s">
        <v>155</v>
      </c>
      <c r="N114" s="675"/>
      <c r="O114" s="675"/>
      <c r="P114" s="675"/>
      <c r="Q114" s="676" t="s">
        <v>128</v>
      </c>
      <c r="R114" s="677"/>
      <c r="S114" s="677"/>
      <c r="T114" s="677"/>
      <c r="U114" s="677"/>
      <c r="V114" s="678"/>
    </row>
    <row r="115" spans="1:22" ht="45.75" thickBot="1">
      <c r="A115" s="578" t="s">
        <v>130</v>
      </c>
      <c r="B115" s="367" t="s">
        <v>131</v>
      </c>
      <c r="C115" s="368" t="s">
        <v>148</v>
      </c>
      <c r="D115" s="369" t="s">
        <v>149</v>
      </c>
      <c r="E115" s="369" t="s">
        <v>134</v>
      </c>
      <c r="F115" s="368" t="s">
        <v>135</v>
      </c>
      <c r="G115" s="368" t="s">
        <v>136</v>
      </c>
      <c r="H115" s="369" t="s">
        <v>142</v>
      </c>
      <c r="I115" s="369" t="s">
        <v>138</v>
      </c>
      <c r="J115" s="370" t="s">
        <v>139</v>
      </c>
      <c r="M115" s="578" t="s">
        <v>130</v>
      </c>
      <c r="N115" s="367" t="s">
        <v>131</v>
      </c>
      <c r="O115" s="368" t="s">
        <v>148</v>
      </c>
      <c r="P115" s="369" t="s">
        <v>149</v>
      </c>
      <c r="Q115" s="369" t="s">
        <v>134</v>
      </c>
      <c r="R115" s="368" t="s">
        <v>135</v>
      </c>
      <c r="S115" s="368" t="s">
        <v>136</v>
      </c>
      <c r="T115" s="369" t="s">
        <v>142</v>
      </c>
      <c r="U115" s="369" t="s">
        <v>138</v>
      </c>
      <c r="V115" s="370" t="s">
        <v>139</v>
      </c>
    </row>
    <row r="116" spans="1:22" ht="15.75" thickTop="1">
      <c r="A116" s="662" t="s">
        <v>16</v>
      </c>
      <c r="B116" s="313">
        <v>0.40625</v>
      </c>
      <c r="C116" s="314">
        <v>20.16</v>
      </c>
      <c r="D116" s="315">
        <v>37.847000000000001</v>
      </c>
      <c r="E116" s="314">
        <v>24.007999999999999</v>
      </c>
      <c r="F116" s="314">
        <v>59.6</v>
      </c>
      <c r="G116" s="314">
        <v>4.7</v>
      </c>
      <c r="H116" s="316"/>
      <c r="I116" s="317">
        <v>2</v>
      </c>
      <c r="J116" s="318">
        <v>47</v>
      </c>
      <c r="M116" s="662" t="s">
        <v>16</v>
      </c>
      <c r="N116" s="313">
        <v>0.63263888888888886</v>
      </c>
      <c r="O116" s="314">
        <v>20.58</v>
      </c>
      <c r="P116" s="315">
        <v>40.048999999999999</v>
      </c>
      <c r="Q116" s="314">
        <v>25.62</v>
      </c>
      <c r="R116" s="314">
        <v>65.5</v>
      </c>
      <c r="S116" s="314">
        <v>5.07</v>
      </c>
      <c r="T116" s="316" t="s">
        <v>143</v>
      </c>
      <c r="U116" s="317">
        <v>2</v>
      </c>
      <c r="V116" s="318">
        <v>49</v>
      </c>
    </row>
    <row r="117" spans="1:22" ht="15.75" thickBot="1">
      <c r="A117" s="663"/>
      <c r="B117" s="319">
        <v>0.40833333333333338</v>
      </c>
      <c r="C117" s="320">
        <v>20.79</v>
      </c>
      <c r="D117" s="321">
        <v>37.933999999999997</v>
      </c>
      <c r="E117" s="322">
        <v>24.17</v>
      </c>
      <c r="F117" s="322">
        <v>59</v>
      </c>
      <c r="G117" s="323">
        <v>4.6100000000000003</v>
      </c>
      <c r="H117" s="324"/>
      <c r="I117" s="325">
        <v>45</v>
      </c>
      <c r="J117" s="326">
        <v>47</v>
      </c>
      <c r="M117" s="664"/>
      <c r="N117" s="319">
        <v>0.63472222222222219</v>
      </c>
      <c r="O117" s="320">
        <v>20.440000000000001</v>
      </c>
      <c r="P117" s="321">
        <v>39.814999999999998</v>
      </c>
      <c r="Q117" s="322">
        <v>25.46</v>
      </c>
      <c r="R117" s="322">
        <v>64.2</v>
      </c>
      <c r="S117" s="323">
        <v>5</v>
      </c>
      <c r="T117" s="324"/>
      <c r="U117" s="325">
        <v>47</v>
      </c>
      <c r="V117" s="326">
        <v>49</v>
      </c>
    </row>
    <row r="118" spans="1:22" ht="15.75" thickTop="1">
      <c r="A118" s="662" t="s">
        <v>17</v>
      </c>
      <c r="B118" s="327">
        <v>0.40972222222222227</v>
      </c>
      <c r="C118" s="328">
        <v>21.02</v>
      </c>
      <c r="D118" s="315">
        <v>36.959000000000003</v>
      </c>
      <c r="E118" s="314">
        <v>22.2</v>
      </c>
      <c r="F118" s="314">
        <v>109.4</v>
      </c>
      <c r="G118" s="329">
        <v>8.5</v>
      </c>
      <c r="H118" s="330"/>
      <c r="I118" s="331">
        <v>2</v>
      </c>
      <c r="J118" s="332">
        <v>48</v>
      </c>
      <c r="M118" s="662" t="s">
        <v>17</v>
      </c>
      <c r="N118" s="327">
        <v>0.63958333333333328</v>
      </c>
      <c r="O118" s="328">
        <v>20.49</v>
      </c>
      <c r="P118" s="315">
        <v>39.628999999999998</v>
      </c>
      <c r="Q118" s="314">
        <v>25.82</v>
      </c>
      <c r="R118" s="314">
        <v>64.3</v>
      </c>
      <c r="S118" s="329">
        <v>4.99</v>
      </c>
      <c r="T118" s="330"/>
      <c r="U118" s="331">
        <v>2</v>
      </c>
      <c r="V118" s="332">
        <v>55</v>
      </c>
    </row>
    <row r="119" spans="1:22" ht="15.75" thickBot="1">
      <c r="A119" s="663"/>
      <c r="B119" s="333">
        <v>0.41597222222222219</v>
      </c>
      <c r="C119" s="334">
        <v>21.12</v>
      </c>
      <c r="D119" s="335"/>
      <c r="E119" s="336"/>
      <c r="F119" s="322">
        <v>73.8</v>
      </c>
      <c r="G119" s="337">
        <v>6.1</v>
      </c>
      <c r="H119" s="338"/>
      <c r="I119" s="339">
        <v>16</v>
      </c>
      <c r="J119" s="340">
        <v>48</v>
      </c>
      <c r="M119" s="664"/>
      <c r="N119" s="333">
        <v>0.64166666666666672</v>
      </c>
      <c r="O119" s="334">
        <v>20.45</v>
      </c>
      <c r="P119" s="335">
        <v>39.96</v>
      </c>
      <c r="Q119" s="336">
        <v>25.56</v>
      </c>
      <c r="R119" s="322">
        <v>75.5</v>
      </c>
      <c r="S119" s="337">
        <v>5.83</v>
      </c>
      <c r="T119" s="338"/>
      <c r="U119" s="339">
        <v>53</v>
      </c>
      <c r="V119" s="340">
        <v>55</v>
      </c>
    </row>
    <row r="120" spans="1:22" ht="15.75" thickTop="1">
      <c r="A120" s="662" t="s">
        <v>18</v>
      </c>
      <c r="B120" s="327">
        <v>0.4201388888888889</v>
      </c>
      <c r="C120" s="328">
        <v>20.79</v>
      </c>
      <c r="D120" s="315">
        <v>37.844000000000001</v>
      </c>
      <c r="E120" s="314">
        <v>24.07</v>
      </c>
      <c r="F120" s="314">
        <v>69.2</v>
      </c>
      <c r="G120" s="329">
        <v>5.38</v>
      </c>
      <c r="H120" s="330"/>
      <c r="I120" s="331">
        <v>2</v>
      </c>
      <c r="J120" s="332">
        <v>49</v>
      </c>
      <c r="M120" s="662" t="s">
        <v>18</v>
      </c>
      <c r="N120" s="327">
        <v>0.64444444444444449</v>
      </c>
      <c r="O120" s="328">
        <v>20.62</v>
      </c>
      <c r="P120" s="315">
        <v>39.622999999999998</v>
      </c>
      <c r="Q120" s="314">
        <v>25.31</v>
      </c>
      <c r="R120" s="314">
        <v>75.099999999999994</v>
      </c>
      <c r="S120" s="329">
        <v>5.79</v>
      </c>
      <c r="T120" s="330"/>
      <c r="U120" s="331">
        <v>2</v>
      </c>
      <c r="V120" s="332">
        <v>54</v>
      </c>
    </row>
    <row r="121" spans="1:22" ht="15.75" thickBot="1">
      <c r="A121" s="663"/>
      <c r="B121" s="333">
        <v>0.42222222222222222</v>
      </c>
      <c r="C121" s="334">
        <v>20.99</v>
      </c>
      <c r="D121" s="335">
        <v>37.927999999999997</v>
      </c>
      <c r="E121" s="336">
        <v>24.13</v>
      </c>
      <c r="F121" s="322">
        <v>63.6</v>
      </c>
      <c r="G121" s="337">
        <v>4.8600000000000003</v>
      </c>
      <c r="H121" s="338"/>
      <c r="I121" s="339">
        <v>47</v>
      </c>
      <c r="J121" s="340">
        <v>49</v>
      </c>
      <c r="M121" s="664"/>
      <c r="N121" s="333">
        <v>0.64652777777777781</v>
      </c>
      <c r="O121" s="334">
        <v>20.46</v>
      </c>
      <c r="P121" s="335">
        <v>40.125</v>
      </c>
      <c r="Q121" s="336">
        <v>25.65</v>
      </c>
      <c r="R121" s="322">
        <v>72.2</v>
      </c>
      <c r="S121" s="337">
        <v>5.59</v>
      </c>
      <c r="T121" s="338"/>
      <c r="U121" s="339">
        <v>52</v>
      </c>
      <c r="V121" s="340">
        <v>54</v>
      </c>
    </row>
    <row r="122" spans="1:22" ht="15.75" thickTop="1">
      <c r="A122" s="662" t="s">
        <v>19</v>
      </c>
      <c r="B122" s="327">
        <v>0.42638888888888887</v>
      </c>
      <c r="C122" s="328">
        <v>20.87</v>
      </c>
      <c r="D122" s="315">
        <v>37.737000000000002</v>
      </c>
      <c r="E122" s="314">
        <v>23.99</v>
      </c>
      <c r="F122" s="314">
        <v>66.3</v>
      </c>
      <c r="G122" s="329">
        <v>5.15</v>
      </c>
      <c r="H122" s="330"/>
      <c r="I122" s="331">
        <v>2</v>
      </c>
      <c r="J122" s="332">
        <v>49</v>
      </c>
      <c r="M122" s="662" t="s">
        <v>19</v>
      </c>
      <c r="N122" s="327">
        <v>0.65069444444444446</v>
      </c>
      <c r="O122" s="328">
        <v>20.170000000000002</v>
      </c>
      <c r="P122" s="315">
        <v>39.939</v>
      </c>
      <c r="Q122" s="314">
        <v>25.54</v>
      </c>
      <c r="R122" s="314">
        <v>72.400000000000006</v>
      </c>
      <c r="S122" s="329">
        <v>5.67</v>
      </c>
      <c r="T122" s="330"/>
      <c r="U122" s="331">
        <v>2</v>
      </c>
      <c r="V122" s="332">
        <v>52</v>
      </c>
    </row>
    <row r="123" spans="1:22" ht="15.75" thickBot="1">
      <c r="A123" s="663"/>
      <c r="B123" s="333">
        <v>0.43055555555555558</v>
      </c>
      <c r="C123" s="334">
        <v>20.84</v>
      </c>
      <c r="D123" s="335">
        <v>37.944000000000003</v>
      </c>
      <c r="E123" s="336">
        <v>24.13</v>
      </c>
      <c r="F123" s="322">
        <v>58.4</v>
      </c>
      <c r="G123" s="337">
        <v>4.5</v>
      </c>
      <c r="H123" s="338"/>
      <c r="I123" s="339">
        <v>47</v>
      </c>
      <c r="J123" s="340">
        <v>49</v>
      </c>
      <c r="M123" s="664"/>
      <c r="N123" s="333">
        <v>0.65277777777777779</v>
      </c>
      <c r="O123" s="334">
        <v>20.3</v>
      </c>
      <c r="P123" s="335">
        <v>40.401000000000003</v>
      </c>
      <c r="Q123" s="336">
        <v>25.87</v>
      </c>
      <c r="R123" s="322">
        <v>73.2</v>
      </c>
      <c r="S123" s="337">
        <v>5.64</v>
      </c>
      <c r="T123" s="338"/>
      <c r="U123" s="339">
        <v>50</v>
      </c>
      <c r="V123" s="340">
        <v>52</v>
      </c>
    </row>
    <row r="124" spans="1:22" ht="15.75" thickTop="1">
      <c r="A124" s="662" t="s">
        <v>20</v>
      </c>
      <c r="B124" s="327">
        <v>0.4381944444444445</v>
      </c>
      <c r="C124" s="328">
        <v>20.57</v>
      </c>
      <c r="D124" s="315">
        <v>38.905999999999999</v>
      </c>
      <c r="E124" s="314">
        <v>24.38</v>
      </c>
      <c r="F124" s="314">
        <v>56.4</v>
      </c>
      <c r="G124" s="329">
        <v>4.43</v>
      </c>
      <c r="H124" s="330"/>
      <c r="I124" s="331">
        <v>2</v>
      </c>
      <c r="J124" s="332">
        <v>40</v>
      </c>
      <c r="M124" s="662" t="s">
        <v>20</v>
      </c>
      <c r="N124" s="327">
        <v>0.65833333333333333</v>
      </c>
      <c r="O124" s="328">
        <v>19.8</v>
      </c>
      <c r="P124" s="315">
        <v>41.883000000000003</v>
      </c>
      <c r="Q124" s="314">
        <v>26.93</v>
      </c>
      <c r="R124" s="314">
        <v>71.400000000000006</v>
      </c>
      <c r="S124" s="329">
        <v>5.6</v>
      </c>
      <c r="T124" s="330"/>
      <c r="U124" s="331">
        <v>2</v>
      </c>
      <c r="V124" s="332">
        <v>42</v>
      </c>
    </row>
    <row r="125" spans="1:22" ht="15.75" thickBot="1">
      <c r="A125" s="663"/>
      <c r="B125" s="333">
        <v>0.44027777777777777</v>
      </c>
      <c r="C125" s="334">
        <v>20.76</v>
      </c>
      <c r="D125" s="335">
        <v>38.43</v>
      </c>
      <c r="E125" s="336">
        <v>24.49</v>
      </c>
      <c r="F125" s="322">
        <v>62.3</v>
      </c>
      <c r="G125" s="337">
        <v>4.76</v>
      </c>
      <c r="H125" s="338"/>
      <c r="I125" s="339">
        <v>38</v>
      </c>
      <c r="J125" s="340">
        <v>40</v>
      </c>
      <c r="M125" s="664"/>
      <c r="N125" s="333">
        <v>0.66041666666666665</v>
      </c>
      <c r="O125" s="334">
        <v>19.809999999999999</v>
      </c>
      <c r="P125" s="335">
        <v>42.713000000000001</v>
      </c>
      <c r="Q125" s="336">
        <v>27.53</v>
      </c>
      <c r="R125" s="322">
        <v>70.7</v>
      </c>
      <c r="S125" s="337">
        <v>5.45</v>
      </c>
      <c r="T125" s="338"/>
      <c r="U125" s="339">
        <v>40</v>
      </c>
      <c r="V125" s="340">
        <v>42</v>
      </c>
    </row>
    <row r="126" spans="1:22" ht="15.75" thickTop="1">
      <c r="A126" s="662" t="s">
        <v>21</v>
      </c>
      <c r="B126" s="327">
        <v>0.44513888888888892</v>
      </c>
      <c r="C126" s="328">
        <v>20.37</v>
      </c>
      <c r="D126" s="315">
        <v>39.261000000000003</v>
      </c>
      <c r="E126" s="314">
        <v>25.07</v>
      </c>
      <c r="F126" s="314">
        <v>60.9</v>
      </c>
      <c r="G126" s="329">
        <v>4.76</v>
      </c>
      <c r="H126" s="330"/>
      <c r="I126" s="331">
        <v>2</v>
      </c>
      <c r="J126" s="332">
        <v>44</v>
      </c>
      <c r="M126" s="662" t="s">
        <v>21</v>
      </c>
      <c r="N126" s="327">
        <v>0.66527777777777775</v>
      </c>
      <c r="O126" s="328">
        <v>20.32</v>
      </c>
      <c r="P126" s="315">
        <v>39.725999999999999</v>
      </c>
      <c r="Q126" s="314">
        <v>25.4</v>
      </c>
      <c r="R126" s="314">
        <v>78.099999999999994</v>
      </c>
      <c r="S126" s="329">
        <v>6.09</v>
      </c>
      <c r="T126" s="330"/>
      <c r="U126" s="331">
        <v>2</v>
      </c>
      <c r="V126" s="332">
        <v>100</v>
      </c>
    </row>
    <row r="127" spans="1:22" ht="15.75" thickBot="1">
      <c r="A127" s="663"/>
      <c r="B127" s="333">
        <v>0.44722222222222219</v>
      </c>
      <c r="C127" s="334">
        <v>20.5</v>
      </c>
      <c r="D127" s="335">
        <v>39.500999999999998</v>
      </c>
      <c r="E127" s="336">
        <v>25.25</v>
      </c>
      <c r="F127" s="322">
        <v>70.099999999999994</v>
      </c>
      <c r="G127" s="337">
        <v>5.41</v>
      </c>
      <c r="H127" s="338"/>
      <c r="I127" s="339">
        <v>42</v>
      </c>
      <c r="J127" s="340">
        <v>44</v>
      </c>
      <c r="M127" s="664"/>
      <c r="N127" s="333">
        <v>0.66736111111111107</v>
      </c>
      <c r="O127" s="334">
        <v>19.829999999999998</v>
      </c>
      <c r="P127" s="335">
        <v>42.546999999999997</v>
      </c>
      <c r="Q127" s="336">
        <v>27.41</v>
      </c>
      <c r="R127" s="322">
        <v>78.3</v>
      </c>
      <c r="S127" s="337">
        <v>6.1</v>
      </c>
      <c r="T127" s="338"/>
      <c r="U127" s="339">
        <v>98</v>
      </c>
      <c r="V127" s="340">
        <v>100</v>
      </c>
    </row>
    <row r="128" spans="1:22" ht="15.75" thickTop="1">
      <c r="A128" s="662" t="s">
        <v>22</v>
      </c>
      <c r="B128" s="327">
        <v>0.45069444444444445</v>
      </c>
      <c r="C128" s="328">
        <v>20.25</v>
      </c>
      <c r="D128" s="315">
        <v>39.534999999999997</v>
      </c>
      <c r="E128" s="314">
        <v>25.3</v>
      </c>
      <c r="F128" s="314">
        <v>65</v>
      </c>
      <c r="G128" s="329">
        <v>4.93</v>
      </c>
      <c r="H128" s="330"/>
      <c r="I128" s="331">
        <v>2</v>
      </c>
      <c r="J128" s="332">
        <v>40</v>
      </c>
      <c r="M128" s="662" t="s">
        <v>22</v>
      </c>
      <c r="N128" s="327">
        <v>0.67013888888888884</v>
      </c>
      <c r="O128" s="328">
        <v>20.07</v>
      </c>
      <c r="P128" s="315">
        <v>40.762999999999998</v>
      </c>
      <c r="Q128" s="314">
        <v>26.13</v>
      </c>
      <c r="R128" s="314">
        <v>70.599999999999994</v>
      </c>
      <c r="S128" s="329">
        <v>5.48</v>
      </c>
      <c r="T128" s="330"/>
      <c r="U128" s="331">
        <v>2</v>
      </c>
      <c r="V128" s="332">
        <v>43</v>
      </c>
    </row>
    <row r="129" spans="1:22" ht="15.75" thickBot="1">
      <c r="A129" s="663"/>
      <c r="B129" s="333">
        <v>0.45277777777777778</v>
      </c>
      <c r="C129" s="334">
        <v>20.239999999999998</v>
      </c>
      <c r="D129" s="335">
        <v>39.881</v>
      </c>
      <c r="E129" s="336">
        <v>25.54</v>
      </c>
      <c r="F129" s="322">
        <v>60.8</v>
      </c>
      <c r="G129" s="337">
        <v>4.71</v>
      </c>
      <c r="H129" s="338"/>
      <c r="I129" s="339">
        <v>38</v>
      </c>
      <c r="J129" s="340">
        <v>40</v>
      </c>
      <c r="M129" s="664"/>
      <c r="N129" s="333">
        <v>0.67222222222222217</v>
      </c>
      <c r="O129" s="334">
        <v>19.420000000000002</v>
      </c>
      <c r="P129" s="335">
        <v>42.887</v>
      </c>
      <c r="Q129" s="336">
        <v>27.67</v>
      </c>
      <c r="R129" s="322">
        <v>73.400000000000006</v>
      </c>
      <c r="S129" s="337">
        <v>5.68</v>
      </c>
      <c r="T129" s="338"/>
      <c r="U129" s="339">
        <v>41</v>
      </c>
      <c r="V129" s="340">
        <v>43</v>
      </c>
    </row>
    <row r="130" spans="1:22" ht="15.75" thickTop="1">
      <c r="A130" s="662" t="s">
        <v>23</v>
      </c>
      <c r="B130" s="327">
        <v>0.4604166666666667</v>
      </c>
      <c r="C130" s="328">
        <v>20.48</v>
      </c>
      <c r="D130" s="315">
        <v>38.378999999999998</v>
      </c>
      <c r="E130" s="314">
        <v>24.48</v>
      </c>
      <c r="F130" s="314">
        <v>55.6</v>
      </c>
      <c r="G130" s="329">
        <v>4.28</v>
      </c>
      <c r="H130" s="330"/>
      <c r="I130" s="331">
        <v>2</v>
      </c>
      <c r="J130" s="332">
        <v>52</v>
      </c>
      <c r="M130" s="662" t="s">
        <v>23</v>
      </c>
      <c r="N130" s="327">
        <v>0.6777777777777777</v>
      </c>
      <c r="O130" s="328">
        <v>19.649999999999999</v>
      </c>
      <c r="P130" s="315">
        <v>41.502000000000002</v>
      </c>
      <c r="Q130" s="314">
        <v>26.65</v>
      </c>
      <c r="R130" s="314">
        <v>74.400000000000006</v>
      </c>
      <c r="S130" s="329">
        <v>5.82</v>
      </c>
      <c r="T130" s="330"/>
      <c r="U130" s="331">
        <v>2</v>
      </c>
      <c r="V130" s="332">
        <v>50</v>
      </c>
    </row>
    <row r="131" spans="1:22" ht="15.75" thickBot="1">
      <c r="A131" s="663"/>
      <c r="B131" s="333">
        <v>0.46249999999999997</v>
      </c>
      <c r="C131" s="334">
        <v>20.36</v>
      </c>
      <c r="D131" s="335">
        <v>38.630000000000003</v>
      </c>
      <c r="E131" s="336">
        <v>24.62</v>
      </c>
      <c r="F131" s="322">
        <v>59.8</v>
      </c>
      <c r="G131" s="337">
        <v>4.62</v>
      </c>
      <c r="H131" s="338"/>
      <c r="I131" s="339">
        <v>50</v>
      </c>
      <c r="J131" s="340">
        <v>52</v>
      </c>
      <c r="M131" s="664"/>
      <c r="N131" s="333">
        <v>0.67986111111111114</v>
      </c>
      <c r="O131" s="334">
        <v>19.32</v>
      </c>
      <c r="P131" s="335">
        <v>43.564</v>
      </c>
      <c r="Q131" s="336">
        <v>28.14</v>
      </c>
      <c r="R131" s="322">
        <v>73.3</v>
      </c>
      <c r="S131" s="337">
        <v>5.7</v>
      </c>
      <c r="T131" s="338"/>
      <c r="U131" s="339">
        <v>48</v>
      </c>
      <c r="V131" s="340">
        <v>50</v>
      </c>
    </row>
    <row r="132" spans="1:22" ht="15.75" thickTop="1">
      <c r="A132" s="662" t="s">
        <v>24</v>
      </c>
      <c r="B132" s="327">
        <v>0.46875</v>
      </c>
      <c r="C132" s="328">
        <v>20.39</v>
      </c>
      <c r="D132" s="315">
        <v>38.322000000000003</v>
      </c>
      <c r="E132" s="314">
        <v>24.41</v>
      </c>
      <c r="F132" s="314">
        <v>58.7</v>
      </c>
      <c r="G132" s="329">
        <v>4.59</v>
      </c>
      <c r="H132" s="330"/>
      <c r="I132" s="331">
        <v>2</v>
      </c>
      <c r="J132" s="332">
        <v>60</v>
      </c>
      <c r="M132" s="662" t="s">
        <v>24</v>
      </c>
      <c r="N132" s="327">
        <v>0.68958333333333333</v>
      </c>
      <c r="O132" s="328">
        <v>20.11</v>
      </c>
      <c r="P132" s="315">
        <v>38.26</v>
      </c>
      <c r="Q132" s="314">
        <v>24.36</v>
      </c>
      <c r="R132" s="314">
        <v>71</v>
      </c>
      <c r="S132" s="329">
        <v>5.58</v>
      </c>
      <c r="T132" s="330"/>
      <c r="U132" s="331">
        <v>2</v>
      </c>
      <c r="V132" s="332">
        <v>60</v>
      </c>
    </row>
    <row r="133" spans="1:22" ht="15.75" thickBot="1">
      <c r="A133" s="663"/>
      <c r="B133" s="333">
        <v>0.47083333333333338</v>
      </c>
      <c r="C133" s="334">
        <v>20.399999999999999</v>
      </c>
      <c r="D133" s="335">
        <v>38.459000000000003</v>
      </c>
      <c r="E133" s="336">
        <v>24.5</v>
      </c>
      <c r="F133" s="322">
        <v>57.6</v>
      </c>
      <c r="G133" s="337">
        <v>4.4800000000000004</v>
      </c>
      <c r="H133" s="338"/>
      <c r="I133" s="339">
        <v>58</v>
      </c>
      <c r="J133" s="340">
        <v>60</v>
      </c>
      <c r="M133" s="664"/>
      <c r="N133" s="333">
        <v>0.69166666666666676</v>
      </c>
      <c r="O133" s="334">
        <v>19.2</v>
      </c>
      <c r="P133" s="335">
        <v>18.309999999999999</v>
      </c>
      <c r="Q133" s="336">
        <v>11.07</v>
      </c>
      <c r="R133" s="322">
        <v>71.3</v>
      </c>
      <c r="S133" s="337">
        <v>6.19</v>
      </c>
      <c r="T133" s="338"/>
      <c r="U133" s="339">
        <v>58</v>
      </c>
      <c r="V133" s="340">
        <v>60</v>
      </c>
    </row>
    <row r="134" spans="1:22" ht="15.75" thickTop="1">
      <c r="A134" s="662" t="s">
        <v>25</v>
      </c>
      <c r="B134" s="327">
        <v>0.47500000000000003</v>
      </c>
      <c r="C134" s="328">
        <v>20.350000000000001</v>
      </c>
      <c r="D134" s="315">
        <v>36.869999999999997</v>
      </c>
      <c r="E134" s="314">
        <v>23.38</v>
      </c>
      <c r="F134" s="314">
        <v>74.7</v>
      </c>
      <c r="G134" s="329">
        <v>5.88</v>
      </c>
      <c r="H134" s="330"/>
      <c r="I134" s="331">
        <v>2</v>
      </c>
      <c r="J134" s="332">
        <v>7</v>
      </c>
      <c r="M134" s="662" t="s">
        <v>25</v>
      </c>
      <c r="N134" s="327">
        <v>0.68263888888888891</v>
      </c>
      <c r="O134" s="328">
        <v>20.85</v>
      </c>
      <c r="P134" s="315">
        <v>36.130000000000003</v>
      </c>
      <c r="Q134" s="314">
        <v>22.86</v>
      </c>
      <c r="R134" s="314">
        <v>74.900000000000006</v>
      </c>
      <c r="S134" s="329">
        <v>5.75</v>
      </c>
      <c r="T134" s="330"/>
      <c r="U134" s="331">
        <v>2</v>
      </c>
      <c r="V134" s="332">
        <v>35</v>
      </c>
    </row>
    <row r="135" spans="1:22" ht="15.75" thickBot="1">
      <c r="A135" s="663"/>
      <c r="B135" s="333">
        <v>0.4770833333333333</v>
      </c>
      <c r="C135" s="334">
        <v>20.85</v>
      </c>
      <c r="D135" s="335">
        <v>36.81</v>
      </c>
      <c r="E135" s="336">
        <v>23.34</v>
      </c>
      <c r="F135" s="341">
        <v>76.2</v>
      </c>
      <c r="G135" s="337">
        <v>5.95</v>
      </c>
      <c r="H135" s="338"/>
      <c r="I135" s="339">
        <v>5</v>
      </c>
      <c r="J135" s="340">
        <v>7</v>
      </c>
      <c r="M135" s="664"/>
      <c r="N135" s="333">
        <v>0.68472222222222223</v>
      </c>
      <c r="O135" s="334">
        <v>20.49</v>
      </c>
      <c r="P135" s="335">
        <v>28.16</v>
      </c>
      <c r="Q135" s="336">
        <v>16.170000000000002</v>
      </c>
      <c r="R135" s="341">
        <v>69.7</v>
      </c>
      <c r="S135" s="337">
        <v>5.81</v>
      </c>
      <c r="T135" s="338"/>
      <c r="U135" s="339">
        <v>33</v>
      </c>
      <c r="V135" s="340">
        <v>35</v>
      </c>
    </row>
    <row r="136" spans="1:22" ht="15.75" thickTop="1">
      <c r="A136" s="662" t="s">
        <v>26</v>
      </c>
      <c r="B136" s="327">
        <v>0.46875</v>
      </c>
      <c r="C136" s="328">
        <v>20.239999999999998</v>
      </c>
      <c r="D136" s="315">
        <v>36.82</v>
      </c>
      <c r="E136" s="314">
        <v>23.34</v>
      </c>
      <c r="F136" s="314">
        <v>75.3</v>
      </c>
      <c r="G136" s="329">
        <v>5.92</v>
      </c>
      <c r="H136" s="330"/>
      <c r="I136" s="331">
        <v>2</v>
      </c>
      <c r="J136" s="332">
        <v>7</v>
      </c>
      <c r="M136" s="662" t="s">
        <v>26</v>
      </c>
      <c r="N136" s="327">
        <v>0.67708333333333337</v>
      </c>
      <c r="O136" s="328">
        <v>21.07</v>
      </c>
      <c r="P136" s="315">
        <v>36.06</v>
      </c>
      <c r="Q136" s="314">
        <v>22.81</v>
      </c>
      <c r="R136" s="314">
        <v>68.099999999999994</v>
      </c>
      <c r="S136" s="329">
        <v>5.31</v>
      </c>
      <c r="T136" s="330"/>
      <c r="U136" s="331">
        <v>2</v>
      </c>
      <c r="V136" s="332">
        <v>60</v>
      </c>
    </row>
    <row r="137" spans="1:22" ht="15.75" thickBot="1">
      <c r="A137" s="663"/>
      <c r="B137" s="333">
        <v>0.47083333333333338</v>
      </c>
      <c r="C137" s="334">
        <v>20.45</v>
      </c>
      <c r="D137" s="335">
        <v>36.700000000000003</v>
      </c>
      <c r="E137" s="336">
        <v>23.27</v>
      </c>
      <c r="F137" s="322">
        <v>74.900000000000006</v>
      </c>
      <c r="G137" s="337">
        <v>5.88</v>
      </c>
      <c r="H137" s="338"/>
      <c r="I137" s="339">
        <v>5</v>
      </c>
      <c r="J137" s="340">
        <v>7</v>
      </c>
      <c r="M137" s="664"/>
      <c r="N137" s="333">
        <v>0.6791666666666667</v>
      </c>
      <c r="O137" s="334">
        <v>20.79</v>
      </c>
      <c r="P137" s="335">
        <v>37.619999999999997</v>
      </c>
      <c r="Q137" s="336">
        <v>23.91</v>
      </c>
      <c r="R137" s="322">
        <v>68.400000000000006</v>
      </c>
      <c r="S137" s="337">
        <v>5.3</v>
      </c>
      <c r="T137" s="338"/>
      <c r="U137" s="339">
        <v>58</v>
      </c>
      <c r="V137" s="340">
        <v>60</v>
      </c>
    </row>
    <row r="138" spans="1:22" ht="15.75" thickTop="1">
      <c r="A138" s="671" t="s">
        <v>27</v>
      </c>
      <c r="B138" s="327">
        <v>0.4145833333333333</v>
      </c>
      <c r="C138" s="328">
        <v>19.600000000000001</v>
      </c>
      <c r="D138" s="315">
        <v>38.71</v>
      </c>
      <c r="E138" s="314">
        <v>24.7</v>
      </c>
      <c r="F138" s="314">
        <v>81.3</v>
      </c>
      <c r="G138" s="329">
        <v>6.45</v>
      </c>
      <c r="H138" s="330"/>
      <c r="I138" s="331">
        <v>2</v>
      </c>
      <c r="J138" s="332">
        <v>15</v>
      </c>
      <c r="M138" s="671" t="s">
        <v>27</v>
      </c>
      <c r="N138" s="342">
        <v>0.64027777777777783</v>
      </c>
      <c r="O138" s="343">
        <v>19.899999999999999</v>
      </c>
      <c r="P138" s="344">
        <v>39.96</v>
      </c>
      <c r="Q138" s="345">
        <v>25.56</v>
      </c>
      <c r="R138" s="345">
        <v>86.4</v>
      </c>
      <c r="S138" s="346">
        <v>6.75</v>
      </c>
      <c r="T138" s="347"/>
      <c r="U138" s="348">
        <v>2</v>
      </c>
      <c r="V138" s="349">
        <v>16.5</v>
      </c>
    </row>
    <row r="139" spans="1:22" ht="15.75" thickBot="1">
      <c r="A139" s="673"/>
      <c r="B139" s="333">
        <v>0.41666666666666669</v>
      </c>
      <c r="C139" s="334">
        <v>19.95</v>
      </c>
      <c r="D139" s="335">
        <v>38.729999999999997</v>
      </c>
      <c r="E139" s="336">
        <v>24.7</v>
      </c>
      <c r="F139" s="341">
        <v>81.2</v>
      </c>
      <c r="G139" s="337">
        <v>6.4</v>
      </c>
      <c r="H139" s="338"/>
      <c r="I139" s="339">
        <v>13</v>
      </c>
      <c r="J139" s="340">
        <v>15</v>
      </c>
      <c r="M139" s="672"/>
      <c r="N139" s="350">
        <v>0.64236111111111105</v>
      </c>
      <c r="O139" s="351">
        <v>19.91</v>
      </c>
      <c r="P139" s="352">
        <v>40.82</v>
      </c>
      <c r="Q139" s="353">
        <v>26.17</v>
      </c>
      <c r="R139" s="354">
        <v>83.4</v>
      </c>
      <c r="S139" s="355">
        <v>6.5</v>
      </c>
      <c r="T139" s="356"/>
      <c r="U139" s="357">
        <v>14.5</v>
      </c>
      <c r="V139" s="358">
        <v>16.5</v>
      </c>
    </row>
    <row r="140" spans="1:22" ht="15.75" thickTop="1">
      <c r="A140" s="671" t="s">
        <v>28</v>
      </c>
      <c r="B140" s="342">
        <v>0.42152777777777778</v>
      </c>
      <c r="C140" s="343">
        <v>19.52</v>
      </c>
      <c r="D140" s="344">
        <v>40.04</v>
      </c>
      <c r="E140" s="345">
        <v>25.62</v>
      </c>
      <c r="F140" s="345">
        <v>76.7</v>
      </c>
      <c r="G140" s="346">
        <v>6.05</v>
      </c>
      <c r="H140" s="347"/>
      <c r="I140" s="348">
        <v>2</v>
      </c>
      <c r="J140" s="349">
        <v>25</v>
      </c>
      <c r="M140" s="671" t="s">
        <v>28</v>
      </c>
      <c r="N140" s="342">
        <v>0.6479166666666667</v>
      </c>
      <c r="O140" s="343">
        <v>19.399999999999999</v>
      </c>
      <c r="P140" s="344">
        <v>41.49</v>
      </c>
      <c r="Q140" s="345">
        <v>27.01</v>
      </c>
      <c r="R140" s="345">
        <v>84.1</v>
      </c>
      <c r="S140" s="346">
        <v>6.58</v>
      </c>
      <c r="T140" s="347"/>
      <c r="U140" s="348">
        <v>2</v>
      </c>
      <c r="V140" s="349">
        <v>22</v>
      </c>
    </row>
    <row r="141" spans="1:22" ht="15.75" thickBot="1">
      <c r="A141" s="673"/>
      <c r="B141" s="350">
        <v>0.4291666666666667</v>
      </c>
      <c r="C141" s="351">
        <v>19.89</v>
      </c>
      <c r="D141" s="352">
        <v>40.26</v>
      </c>
      <c r="E141" s="353">
        <v>25.78</v>
      </c>
      <c r="F141" s="354">
        <v>75.3</v>
      </c>
      <c r="G141" s="355">
        <v>5.88</v>
      </c>
      <c r="H141" s="356"/>
      <c r="I141" s="357">
        <v>23</v>
      </c>
      <c r="J141" s="358">
        <v>25</v>
      </c>
      <c r="M141" s="672"/>
      <c r="N141" s="350">
        <v>0.65</v>
      </c>
      <c r="O141" s="351">
        <v>19.47</v>
      </c>
      <c r="P141" s="352">
        <v>33.369999999999997</v>
      </c>
      <c r="Q141" s="353">
        <v>24.41</v>
      </c>
      <c r="R141" s="354">
        <v>79.099999999999994</v>
      </c>
      <c r="S141" s="355">
        <v>6.26</v>
      </c>
      <c r="T141" s="356"/>
      <c r="U141" s="357">
        <v>20</v>
      </c>
      <c r="V141" s="358">
        <v>22</v>
      </c>
    </row>
    <row r="142" spans="1:22" ht="15.75" thickTop="1">
      <c r="A142" s="671" t="s">
        <v>29</v>
      </c>
      <c r="B142" s="342">
        <v>0.42638888888888887</v>
      </c>
      <c r="C142" s="343">
        <v>20</v>
      </c>
      <c r="D142" s="344">
        <v>38.71</v>
      </c>
      <c r="E142" s="345">
        <v>24.68</v>
      </c>
      <c r="F142" s="345">
        <v>77.3</v>
      </c>
      <c r="G142" s="346">
        <v>6.07</v>
      </c>
      <c r="H142" s="347"/>
      <c r="I142" s="348">
        <v>2</v>
      </c>
      <c r="J142" s="349">
        <v>100</v>
      </c>
      <c r="M142" s="671" t="s">
        <v>29</v>
      </c>
      <c r="N142" s="342">
        <v>0.65208333333333335</v>
      </c>
      <c r="O142" s="343">
        <v>19.48</v>
      </c>
      <c r="P142" s="344">
        <v>41</v>
      </c>
      <c r="Q142" s="345">
        <v>26.31</v>
      </c>
      <c r="R142" s="345">
        <v>81.2</v>
      </c>
      <c r="S142" s="346">
        <v>6.31</v>
      </c>
      <c r="T142" s="347"/>
      <c r="U142" s="348">
        <v>2</v>
      </c>
      <c r="V142" s="349">
        <v>100</v>
      </c>
    </row>
    <row r="143" spans="1:22" ht="15.75" thickBot="1">
      <c r="A143" s="673"/>
      <c r="B143" s="350">
        <v>0.4284722222222222</v>
      </c>
      <c r="C143" s="351">
        <v>19.27</v>
      </c>
      <c r="D143" s="352">
        <v>43.52</v>
      </c>
      <c r="E143" s="353">
        <v>28.1</v>
      </c>
      <c r="F143" s="354">
        <v>75.8</v>
      </c>
      <c r="G143" s="355">
        <v>5.92</v>
      </c>
      <c r="H143" s="356"/>
      <c r="I143" s="357">
        <v>98</v>
      </c>
      <c r="J143" s="358">
        <v>100</v>
      </c>
      <c r="M143" s="672"/>
      <c r="N143" s="350">
        <v>0.65416666666666667</v>
      </c>
      <c r="O143" s="351">
        <v>18.88</v>
      </c>
      <c r="P143" s="352">
        <v>42.19</v>
      </c>
      <c r="Q143" s="353">
        <v>25.75</v>
      </c>
      <c r="R143" s="354">
        <v>79.599999999999994</v>
      </c>
      <c r="S143" s="355">
        <v>6.48</v>
      </c>
      <c r="T143" s="356"/>
      <c r="U143" s="357">
        <v>98</v>
      </c>
      <c r="V143" s="358">
        <v>100</v>
      </c>
    </row>
    <row r="144" spans="1:22" ht="15.75" thickTop="1">
      <c r="A144" s="671" t="s">
        <v>30</v>
      </c>
      <c r="B144" s="342">
        <v>0.43541666666666662</v>
      </c>
      <c r="C144" s="343">
        <v>19.350000000000001</v>
      </c>
      <c r="D144" s="344">
        <v>42</v>
      </c>
      <c r="E144" s="345">
        <v>27.02</v>
      </c>
      <c r="F144" s="345">
        <v>80.3</v>
      </c>
      <c r="G144" s="346">
        <v>6.28</v>
      </c>
      <c r="H144" s="347"/>
      <c r="I144" s="348">
        <v>2</v>
      </c>
      <c r="J144" s="349">
        <v>14</v>
      </c>
      <c r="M144" s="671" t="s">
        <v>30</v>
      </c>
      <c r="N144" s="342">
        <v>0.65833333333333333</v>
      </c>
      <c r="O144" s="343">
        <v>19.37</v>
      </c>
      <c r="P144" s="344">
        <v>42.38</v>
      </c>
      <c r="Q144" s="345">
        <v>27.29</v>
      </c>
      <c r="R144" s="345">
        <v>77.900000000000006</v>
      </c>
      <c r="S144" s="346">
        <v>6.09</v>
      </c>
      <c r="T144" s="347"/>
      <c r="U144" s="348">
        <v>2</v>
      </c>
      <c r="V144" s="349">
        <v>18</v>
      </c>
    </row>
    <row r="145" spans="1:22" ht="15.75" thickBot="1">
      <c r="A145" s="673"/>
      <c r="B145" s="350">
        <v>0.4375</v>
      </c>
      <c r="C145" s="351">
        <v>19.440000000000001</v>
      </c>
      <c r="D145" s="352">
        <v>42.49</v>
      </c>
      <c r="E145" s="353">
        <v>27.41</v>
      </c>
      <c r="F145" s="354">
        <v>78.2</v>
      </c>
      <c r="G145" s="355">
        <v>6.09</v>
      </c>
      <c r="H145" s="356"/>
      <c r="I145" s="357">
        <v>12</v>
      </c>
      <c r="J145" s="358">
        <v>14</v>
      </c>
      <c r="M145" s="672"/>
      <c r="N145" s="375">
        <v>0.66041666666666665</v>
      </c>
      <c r="O145" s="376">
        <v>19.11</v>
      </c>
      <c r="P145" s="377">
        <v>43.59</v>
      </c>
      <c r="Q145" s="378">
        <v>28.16</v>
      </c>
      <c r="R145" s="379">
        <v>76.400000000000006</v>
      </c>
      <c r="S145" s="380">
        <v>5.97</v>
      </c>
      <c r="T145" s="381"/>
      <c r="U145" s="382">
        <v>16</v>
      </c>
      <c r="V145" s="383">
        <v>18</v>
      </c>
    </row>
    <row r="146" spans="1:22" ht="15.75" thickTop="1">
      <c r="A146" s="671" t="s">
        <v>31</v>
      </c>
      <c r="B146" s="342">
        <v>0.44444444444444442</v>
      </c>
      <c r="C146" s="343">
        <v>18.77</v>
      </c>
      <c r="D146" s="344">
        <v>43.81</v>
      </c>
      <c r="E146" s="345">
        <v>28.32</v>
      </c>
      <c r="F146" s="345">
        <v>80.099999999999994</v>
      </c>
      <c r="G146" s="346">
        <v>6.28</v>
      </c>
      <c r="H146" s="347"/>
      <c r="I146" s="348">
        <v>2</v>
      </c>
      <c r="J146" s="349">
        <v>18</v>
      </c>
      <c r="M146" s="679" t="s">
        <v>31</v>
      </c>
      <c r="N146" s="389"/>
      <c r="O146" s="390"/>
      <c r="P146" s="391"/>
      <c r="Q146" s="390"/>
      <c r="R146" s="390"/>
      <c r="S146" s="390"/>
      <c r="T146" s="392"/>
      <c r="U146" s="393"/>
      <c r="V146" s="394"/>
    </row>
    <row r="147" spans="1:22" ht="15.75" thickBot="1">
      <c r="A147" s="673"/>
      <c r="B147" s="375">
        <v>0.4465277777777778</v>
      </c>
      <c r="C147" s="376">
        <v>18.850000000000001</v>
      </c>
      <c r="D147" s="377">
        <v>44.92</v>
      </c>
      <c r="E147" s="378">
        <v>29.11</v>
      </c>
      <c r="F147" s="379">
        <v>70.2</v>
      </c>
      <c r="G147" s="380">
        <v>5.96</v>
      </c>
      <c r="H147" s="381"/>
      <c r="I147" s="382">
        <v>16</v>
      </c>
      <c r="J147" s="383">
        <v>18</v>
      </c>
      <c r="M147" s="680"/>
      <c r="N147" s="395"/>
      <c r="O147" s="384"/>
      <c r="P147" s="388"/>
      <c r="Q147" s="384"/>
      <c r="R147" s="384"/>
      <c r="S147" s="384"/>
      <c r="T147" s="386"/>
      <c r="U147" s="387"/>
      <c r="V147" s="396"/>
    </row>
    <row r="148" spans="1:22" ht="15.75" thickTop="1">
      <c r="A148" s="679" t="s">
        <v>32</v>
      </c>
      <c r="B148" s="389"/>
      <c r="C148" s="390"/>
      <c r="D148" s="391"/>
      <c r="E148" s="390"/>
      <c r="F148" s="390"/>
      <c r="G148" s="390"/>
      <c r="H148" s="392"/>
      <c r="I148" s="393"/>
      <c r="J148" s="394"/>
      <c r="M148" s="679" t="s">
        <v>32</v>
      </c>
      <c r="N148" s="395"/>
      <c r="O148" s="384"/>
      <c r="P148" s="385"/>
      <c r="Q148" s="384"/>
      <c r="R148" s="384"/>
      <c r="S148" s="384"/>
      <c r="T148" s="386"/>
      <c r="U148" s="387"/>
      <c r="V148" s="396"/>
    </row>
    <row r="149" spans="1:22" ht="15.75" thickBot="1">
      <c r="A149" s="681"/>
      <c r="B149" s="395"/>
      <c r="C149" s="384"/>
      <c r="D149" s="388"/>
      <c r="E149" s="384"/>
      <c r="F149" s="384"/>
      <c r="G149" s="384"/>
      <c r="H149" s="386"/>
      <c r="I149" s="387"/>
      <c r="J149" s="396"/>
      <c r="M149" s="680"/>
      <c r="N149" s="395"/>
      <c r="O149" s="384"/>
      <c r="P149" s="403" t="s">
        <v>156</v>
      </c>
      <c r="Q149" s="384"/>
      <c r="R149" s="384"/>
      <c r="S149" s="384"/>
      <c r="T149" s="386"/>
      <c r="U149" s="387"/>
      <c r="V149" s="396"/>
    </row>
    <row r="150" spans="1:22" ht="15.75" thickTop="1">
      <c r="A150" s="679" t="s">
        <v>33</v>
      </c>
      <c r="B150" s="395"/>
      <c r="C150" s="384"/>
      <c r="D150" s="403" t="s">
        <v>156</v>
      </c>
      <c r="E150" s="384"/>
      <c r="F150" s="384"/>
      <c r="G150" s="384"/>
      <c r="H150" s="386"/>
      <c r="I150" s="387"/>
      <c r="J150" s="396"/>
      <c r="M150" s="679" t="s">
        <v>33</v>
      </c>
      <c r="N150" s="395"/>
      <c r="O150" s="384"/>
      <c r="P150" s="385"/>
      <c r="Q150" s="384"/>
      <c r="R150" s="384"/>
      <c r="S150" s="384"/>
      <c r="T150" s="386"/>
      <c r="U150" s="387"/>
      <c r="V150" s="396"/>
    </row>
    <row r="151" spans="1:22" ht="15.75" thickBot="1">
      <c r="A151" s="681"/>
      <c r="B151" s="395"/>
      <c r="C151" s="384"/>
      <c r="D151" s="388"/>
      <c r="E151" s="384"/>
      <c r="F151" s="384"/>
      <c r="G151" s="384"/>
      <c r="H151" s="386"/>
      <c r="I151" s="387"/>
      <c r="J151" s="396"/>
      <c r="M151" s="680"/>
      <c r="N151" s="395"/>
      <c r="O151" s="384"/>
      <c r="P151" s="388"/>
      <c r="Q151" s="384"/>
      <c r="R151" s="384"/>
      <c r="S151" s="384"/>
      <c r="T151" s="386"/>
      <c r="U151" s="387"/>
      <c r="V151" s="396"/>
    </row>
    <row r="152" spans="1:22" ht="15.75" thickTop="1">
      <c r="A152" s="679" t="s">
        <v>34</v>
      </c>
      <c r="B152" s="395"/>
      <c r="C152" s="384"/>
      <c r="D152" s="385"/>
      <c r="E152" s="384"/>
      <c r="F152" s="384"/>
      <c r="G152" s="384"/>
      <c r="H152" s="386"/>
      <c r="I152" s="387"/>
      <c r="J152" s="396"/>
      <c r="M152" s="679" t="s">
        <v>34</v>
      </c>
      <c r="N152" s="395"/>
      <c r="O152" s="384"/>
      <c r="P152" s="385"/>
      <c r="Q152" s="384"/>
      <c r="R152" s="384"/>
      <c r="S152" s="384"/>
      <c r="T152" s="386"/>
      <c r="U152" s="387"/>
      <c r="V152" s="396"/>
    </row>
    <row r="153" spans="1:22" ht="15.75" thickBot="1">
      <c r="A153" s="680"/>
      <c r="B153" s="397"/>
      <c r="C153" s="398"/>
      <c r="D153" s="399"/>
      <c r="E153" s="398"/>
      <c r="F153" s="398"/>
      <c r="G153" s="398"/>
      <c r="H153" s="400"/>
      <c r="I153" s="401"/>
      <c r="J153" s="402"/>
      <c r="M153" s="680"/>
      <c r="N153" s="397"/>
      <c r="O153" s="398"/>
      <c r="P153" s="399"/>
      <c r="Q153" s="398"/>
      <c r="R153" s="398"/>
      <c r="S153" s="398"/>
      <c r="T153" s="400"/>
      <c r="U153" s="401"/>
      <c r="V153" s="402"/>
    </row>
    <row r="156" spans="1:22" ht="15.75" thickBot="1"/>
    <row r="157" spans="1:22">
      <c r="A157" s="659" t="s">
        <v>112</v>
      </c>
      <c r="B157" s="660"/>
      <c r="C157" s="660"/>
      <c r="D157" s="660"/>
      <c r="E157" s="660"/>
      <c r="F157" s="660"/>
      <c r="G157" s="660"/>
      <c r="H157" s="660"/>
      <c r="I157" s="660"/>
      <c r="J157" s="661"/>
      <c r="M157" s="659" t="s">
        <v>112</v>
      </c>
      <c r="N157" s="660"/>
      <c r="O157" s="660"/>
      <c r="P157" s="660"/>
      <c r="Q157" s="660"/>
      <c r="R157" s="660"/>
      <c r="S157" s="660"/>
      <c r="T157" s="660"/>
      <c r="U157" s="660"/>
      <c r="V157" s="661"/>
    </row>
    <row r="158" spans="1:22">
      <c r="A158" s="654" t="s">
        <v>113</v>
      </c>
      <c r="B158" s="655"/>
      <c r="C158" s="655"/>
      <c r="D158" s="655"/>
      <c r="E158" s="655"/>
      <c r="F158" s="655"/>
      <c r="G158" s="655"/>
      <c r="H158" s="655"/>
      <c r="I158" s="655"/>
      <c r="J158" s="656"/>
      <c r="M158" s="654" t="s">
        <v>113</v>
      </c>
      <c r="N158" s="655"/>
      <c r="O158" s="655"/>
      <c r="P158" s="655"/>
      <c r="Q158" s="655"/>
      <c r="R158" s="655"/>
      <c r="S158" s="655"/>
      <c r="T158" s="655"/>
      <c r="U158" s="655"/>
      <c r="V158" s="656"/>
    </row>
    <row r="159" spans="1:22">
      <c r="A159" s="654" t="s">
        <v>114</v>
      </c>
      <c r="B159" s="655"/>
      <c r="C159" s="655"/>
      <c r="D159" s="655"/>
      <c r="E159" s="655"/>
      <c r="F159" s="655"/>
      <c r="G159" s="655"/>
      <c r="H159" s="655"/>
      <c r="I159" s="655"/>
      <c r="J159" s="656"/>
      <c r="M159" s="654" t="s">
        <v>114</v>
      </c>
      <c r="N159" s="655"/>
      <c r="O159" s="655"/>
      <c r="P159" s="655"/>
      <c r="Q159" s="655"/>
      <c r="R159" s="655"/>
      <c r="S159" s="655"/>
      <c r="T159" s="655"/>
      <c r="U159" s="655"/>
      <c r="V159" s="656"/>
    </row>
    <row r="160" spans="1:22">
      <c r="A160" s="360" t="s">
        <v>118</v>
      </c>
      <c r="B160" s="665">
        <v>43021</v>
      </c>
      <c r="C160" s="655"/>
      <c r="D160" s="666"/>
      <c r="E160" s="667" t="s">
        <v>116</v>
      </c>
      <c r="F160" s="668"/>
      <c r="G160" s="655" t="s">
        <v>157</v>
      </c>
      <c r="H160" s="655"/>
      <c r="I160" s="655"/>
      <c r="J160" s="656"/>
      <c r="M160" s="360" t="s">
        <v>118</v>
      </c>
      <c r="N160" s="665">
        <v>43021</v>
      </c>
      <c r="O160" s="655"/>
      <c r="P160" s="666"/>
      <c r="Q160" s="667" t="s">
        <v>116</v>
      </c>
      <c r="R160" s="668"/>
      <c r="S160" s="655" t="s">
        <v>158</v>
      </c>
      <c r="T160" s="655"/>
      <c r="U160" s="655"/>
      <c r="V160" s="656"/>
    </row>
    <row r="161" spans="1:22">
      <c r="A161" s="361" t="s">
        <v>122</v>
      </c>
      <c r="B161" s="655" t="s">
        <v>159</v>
      </c>
      <c r="C161" s="655"/>
      <c r="D161" s="655"/>
      <c r="E161" s="655"/>
      <c r="F161" s="655"/>
      <c r="G161" s="655"/>
      <c r="H161" s="655"/>
      <c r="I161" s="655"/>
      <c r="J161" s="656"/>
      <c r="M161" s="361" t="s">
        <v>122</v>
      </c>
      <c r="N161" s="655"/>
      <c r="O161" s="655"/>
      <c r="P161" s="655"/>
      <c r="Q161" s="655"/>
      <c r="R161" s="655"/>
      <c r="S161" s="655"/>
      <c r="T161" s="655"/>
      <c r="U161" s="655"/>
      <c r="V161" s="656"/>
    </row>
    <row r="162" spans="1:22">
      <c r="A162" s="362" t="s">
        <v>124</v>
      </c>
      <c r="B162" s="363"/>
      <c r="C162" s="363" t="s">
        <v>125</v>
      </c>
      <c r="D162" s="364">
        <v>1</v>
      </c>
      <c r="E162" s="363" t="s">
        <v>126</v>
      </c>
      <c r="F162" s="363">
        <v>98.6</v>
      </c>
      <c r="G162" s="363"/>
      <c r="H162" s="363"/>
      <c r="I162" s="363"/>
      <c r="J162" s="366"/>
      <c r="M162" s="362" t="s">
        <v>124</v>
      </c>
      <c r="N162" s="363"/>
      <c r="O162" s="363" t="s">
        <v>125</v>
      </c>
      <c r="P162" s="364"/>
      <c r="Q162" s="363" t="s">
        <v>126</v>
      </c>
      <c r="R162" s="363"/>
      <c r="S162" s="363"/>
      <c r="T162" s="363"/>
      <c r="U162" s="363"/>
      <c r="V162" s="366"/>
    </row>
    <row r="163" spans="1:22" ht="15.75" thickBot="1">
      <c r="A163" s="674" t="s">
        <v>160</v>
      </c>
      <c r="B163" s="675"/>
      <c r="C163" s="675"/>
      <c r="D163" s="675"/>
      <c r="E163" s="676" t="s">
        <v>128</v>
      </c>
      <c r="F163" s="677"/>
      <c r="G163" s="677"/>
      <c r="H163" s="677"/>
      <c r="I163" s="677"/>
      <c r="J163" s="678"/>
      <c r="M163" s="674" t="s">
        <v>161</v>
      </c>
      <c r="N163" s="675"/>
      <c r="O163" s="675"/>
      <c r="P163" s="675"/>
      <c r="Q163" s="676" t="s">
        <v>128</v>
      </c>
      <c r="R163" s="677"/>
      <c r="S163" s="677"/>
      <c r="T163" s="677"/>
      <c r="U163" s="677"/>
      <c r="V163" s="678"/>
    </row>
    <row r="164" spans="1:22" ht="45.75" thickBot="1">
      <c r="A164" s="578" t="s">
        <v>130</v>
      </c>
      <c r="B164" s="367" t="s">
        <v>131</v>
      </c>
      <c r="C164" s="368" t="s">
        <v>148</v>
      </c>
      <c r="D164" s="369" t="s">
        <v>149</v>
      </c>
      <c r="E164" s="369" t="s">
        <v>134</v>
      </c>
      <c r="F164" s="368" t="s">
        <v>135</v>
      </c>
      <c r="G164" s="368" t="s">
        <v>136</v>
      </c>
      <c r="H164" s="369" t="s">
        <v>142</v>
      </c>
      <c r="I164" s="369" t="s">
        <v>138</v>
      </c>
      <c r="J164" s="370" t="s">
        <v>139</v>
      </c>
      <c r="M164" s="578" t="s">
        <v>130</v>
      </c>
      <c r="N164" s="367" t="s">
        <v>131</v>
      </c>
      <c r="O164" s="368" t="s">
        <v>148</v>
      </c>
      <c r="P164" s="369" t="s">
        <v>149</v>
      </c>
      <c r="Q164" s="369" t="s">
        <v>134</v>
      </c>
      <c r="R164" s="368" t="s">
        <v>135</v>
      </c>
      <c r="S164" s="368" t="s">
        <v>136</v>
      </c>
      <c r="T164" s="369" t="s">
        <v>142</v>
      </c>
      <c r="U164" s="369" t="s">
        <v>138</v>
      </c>
      <c r="V164" s="370" t="s">
        <v>139</v>
      </c>
    </row>
    <row r="165" spans="1:22" ht="15.75" thickTop="1">
      <c r="A165" s="662" t="s">
        <v>16</v>
      </c>
      <c r="B165" s="313">
        <v>0.33749999999999997</v>
      </c>
      <c r="C165" s="314">
        <v>19.04</v>
      </c>
      <c r="D165" s="315">
        <v>38.17</v>
      </c>
      <c r="E165" s="314">
        <v>24.29</v>
      </c>
      <c r="F165" s="314">
        <v>50.5</v>
      </c>
      <c r="G165" s="314">
        <v>3.89</v>
      </c>
      <c r="H165" s="316"/>
      <c r="I165" s="317">
        <v>2</v>
      </c>
      <c r="J165" s="318">
        <v>48</v>
      </c>
      <c r="M165" s="662" t="s">
        <v>16</v>
      </c>
      <c r="N165" s="313">
        <v>0.58124999999999993</v>
      </c>
      <c r="O165" s="314">
        <v>20.7</v>
      </c>
      <c r="P165" s="315">
        <v>37.889000000000003</v>
      </c>
      <c r="Q165" s="314">
        <v>23.32</v>
      </c>
      <c r="R165" s="314">
        <v>47.1</v>
      </c>
      <c r="S165" s="314">
        <v>3.65</v>
      </c>
      <c r="T165" s="316"/>
      <c r="U165" s="317">
        <v>2</v>
      </c>
      <c r="V165" s="318">
        <v>55</v>
      </c>
    </row>
    <row r="166" spans="1:22" ht="15.75" thickBot="1">
      <c r="A166" s="664"/>
      <c r="B166" s="319">
        <v>0.34027777777777773</v>
      </c>
      <c r="C166" s="320">
        <v>19.46</v>
      </c>
      <c r="D166" s="321">
        <v>38.432000000000002</v>
      </c>
      <c r="E166" s="322">
        <v>24.48</v>
      </c>
      <c r="F166" s="322">
        <v>47.5</v>
      </c>
      <c r="G166" s="323">
        <v>3.78</v>
      </c>
      <c r="H166" s="324"/>
      <c r="I166" s="325">
        <v>46</v>
      </c>
      <c r="J166" s="326">
        <v>48</v>
      </c>
      <c r="M166" s="664"/>
      <c r="N166" s="319">
        <v>0.58333333333333337</v>
      </c>
      <c r="O166" s="320">
        <v>20.440000000000001</v>
      </c>
      <c r="P166" s="321">
        <v>38.767000000000003</v>
      </c>
      <c r="Q166" s="322">
        <v>24.71</v>
      </c>
      <c r="R166" s="322">
        <v>47.5</v>
      </c>
      <c r="S166" s="323">
        <v>3.69</v>
      </c>
      <c r="T166" s="324"/>
      <c r="U166" s="325">
        <v>53</v>
      </c>
      <c r="V166" s="326">
        <v>55</v>
      </c>
    </row>
    <row r="167" spans="1:22" ht="15.75" thickTop="1">
      <c r="A167" s="662" t="s">
        <v>17</v>
      </c>
      <c r="B167" s="327">
        <v>0.34375</v>
      </c>
      <c r="C167" s="328">
        <v>19.59</v>
      </c>
      <c r="D167" s="315">
        <v>38.265999999999998</v>
      </c>
      <c r="E167" s="314">
        <v>24.36</v>
      </c>
      <c r="F167" s="314">
        <v>47.8</v>
      </c>
      <c r="G167" s="329">
        <v>3.8</v>
      </c>
      <c r="H167" s="330"/>
      <c r="I167" s="331">
        <v>2</v>
      </c>
      <c r="J167" s="332">
        <v>50</v>
      </c>
      <c r="M167" s="662" t="s">
        <v>17</v>
      </c>
      <c r="N167" s="327">
        <v>0.58680555555555558</v>
      </c>
      <c r="O167" s="328">
        <v>20.420000000000002</v>
      </c>
      <c r="P167" s="315">
        <v>36.542000000000002</v>
      </c>
      <c r="Q167" s="314">
        <v>23.15</v>
      </c>
      <c r="R167" s="314">
        <v>47.4</v>
      </c>
      <c r="S167" s="329">
        <v>3.73</v>
      </c>
      <c r="T167" s="330"/>
      <c r="U167" s="331">
        <v>2</v>
      </c>
      <c r="V167" s="332">
        <v>53</v>
      </c>
    </row>
    <row r="168" spans="1:22" ht="15.75" thickBot="1">
      <c r="A168" s="664"/>
      <c r="B168" s="333">
        <v>0.34652777777777777</v>
      </c>
      <c r="C168" s="334">
        <v>19.87</v>
      </c>
      <c r="D168" s="335">
        <v>38.526000000000003</v>
      </c>
      <c r="E168" s="336">
        <v>24.55</v>
      </c>
      <c r="F168" s="322">
        <v>46</v>
      </c>
      <c r="G168" s="337">
        <v>3.63</v>
      </c>
      <c r="H168" s="338"/>
      <c r="I168" s="339">
        <v>48</v>
      </c>
      <c r="J168" s="340">
        <v>50</v>
      </c>
      <c r="M168" s="664"/>
      <c r="N168" s="333">
        <v>0.58888888888888891</v>
      </c>
      <c r="O168" s="334">
        <v>20.59</v>
      </c>
      <c r="P168" s="335">
        <v>37.779000000000003</v>
      </c>
      <c r="Q168" s="336">
        <v>24.02</v>
      </c>
      <c r="R168" s="322">
        <v>44.5</v>
      </c>
      <c r="S168" s="337">
        <v>3.47</v>
      </c>
      <c r="T168" s="338"/>
      <c r="U168" s="339">
        <v>51</v>
      </c>
      <c r="V168" s="340">
        <v>53</v>
      </c>
    </row>
    <row r="169" spans="1:22" ht="15.75" thickTop="1">
      <c r="A169" s="662" t="s">
        <v>18</v>
      </c>
      <c r="B169" s="327">
        <v>0.34930555555555554</v>
      </c>
      <c r="C169" s="328">
        <v>20.07</v>
      </c>
      <c r="D169" s="315">
        <v>38.710999999999999</v>
      </c>
      <c r="E169" s="314">
        <v>24.7</v>
      </c>
      <c r="F169" s="314">
        <v>56</v>
      </c>
      <c r="G169" s="329">
        <v>4.3899999999999997</v>
      </c>
      <c r="H169" s="330"/>
      <c r="I169" s="331">
        <v>2</v>
      </c>
      <c r="J169" s="332">
        <v>48</v>
      </c>
      <c r="M169" s="662" t="s">
        <v>18</v>
      </c>
      <c r="N169" s="327">
        <v>0.59166666666666667</v>
      </c>
      <c r="O169" s="328">
        <v>20.52</v>
      </c>
      <c r="P169" s="315">
        <v>35.770000000000003</v>
      </c>
      <c r="Q169" s="314">
        <v>22.62</v>
      </c>
      <c r="R169" s="314">
        <v>50</v>
      </c>
      <c r="S169" s="329">
        <v>3.91</v>
      </c>
      <c r="T169" s="330"/>
      <c r="U169" s="371"/>
      <c r="V169" s="372"/>
    </row>
    <row r="170" spans="1:22" ht="15.75" thickBot="1">
      <c r="A170" s="664"/>
      <c r="B170" s="333">
        <v>0.3520833333333333</v>
      </c>
      <c r="C170" s="334">
        <v>20.010000000000002</v>
      </c>
      <c r="D170" s="335">
        <v>38.908999999999999</v>
      </c>
      <c r="E170" s="336">
        <v>24.82</v>
      </c>
      <c r="F170" s="322">
        <v>55.7</v>
      </c>
      <c r="G170" s="337">
        <v>4.3600000000000003</v>
      </c>
      <c r="H170" s="338"/>
      <c r="I170" s="339">
        <v>46</v>
      </c>
      <c r="J170" s="340">
        <v>48</v>
      </c>
      <c r="M170" s="664"/>
      <c r="N170" s="333">
        <v>0.59375</v>
      </c>
      <c r="O170" s="334">
        <v>20.32</v>
      </c>
      <c r="P170" s="335">
        <v>38.290999999999997</v>
      </c>
      <c r="Q170" s="336">
        <v>24.38</v>
      </c>
      <c r="R170" s="322">
        <v>47.1</v>
      </c>
      <c r="S170" s="337">
        <v>3.68</v>
      </c>
      <c r="T170" s="338"/>
      <c r="U170" s="373"/>
      <c r="V170" s="374"/>
    </row>
    <row r="171" spans="1:22" ht="15.75" thickTop="1">
      <c r="A171" s="662" t="s">
        <v>19</v>
      </c>
      <c r="B171" s="327">
        <v>0.35486111111111113</v>
      </c>
      <c r="C171" s="328">
        <v>19.68</v>
      </c>
      <c r="D171" s="315">
        <v>39.073</v>
      </c>
      <c r="E171" s="314">
        <v>24.94</v>
      </c>
      <c r="F171" s="314">
        <v>48.6</v>
      </c>
      <c r="G171" s="329">
        <v>3.83</v>
      </c>
      <c r="H171" s="330"/>
      <c r="I171" s="331">
        <v>2</v>
      </c>
      <c r="J171" s="332">
        <v>47</v>
      </c>
      <c r="M171" s="662" t="s">
        <v>19</v>
      </c>
      <c r="N171" s="327">
        <v>0.59791666666666665</v>
      </c>
      <c r="O171" s="328">
        <v>20.23</v>
      </c>
      <c r="P171" s="315">
        <v>39.475999999999999</v>
      </c>
      <c r="Q171" s="314">
        <v>25.22</v>
      </c>
      <c r="R171" s="314">
        <v>50.9</v>
      </c>
      <c r="S171" s="329">
        <v>3.97</v>
      </c>
      <c r="T171" s="330"/>
      <c r="U171" s="371"/>
      <c r="V171" s="372"/>
    </row>
    <row r="172" spans="1:22" ht="15.75" thickBot="1">
      <c r="A172" s="664"/>
      <c r="B172" s="333">
        <v>0.37152777777777773</v>
      </c>
      <c r="C172" s="334">
        <v>19.649999999999999</v>
      </c>
      <c r="D172" s="335">
        <v>39.292000000000002</v>
      </c>
      <c r="E172" s="336">
        <v>25.09</v>
      </c>
      <c r="F172" s="322">
        <v>47.5</v>
      </c>
      <c r="G172" s="337">
        <v>3.76</v>
      </c>
      <c r="H172" s="338"/>
      <c r="I172" s="339">
        <v>45</v>
      </c>
      <c r="J172" s="340">
        <v>47</v>
      </c>
      <c r="M172" s="664"/>
      <c r="N172" s="333">
        <v>0.6</v>
      </c>
      <c r="O172" s="334">
        <v>20.22</v>
      </c>
      <c r="P172" s="335">
        <v>39.722999999999999</v>
      </c>
      <c r="Q172" s="336">
        <v>25.39</v>
      </c>
      <c r="R172" s="322">
        <v>46.8</v>
      </c>
      <c r="S172" s="337">
        <v>3.65</v>
      </c>
      <c r="T172" s="338"/>
      <c r="U172" s="373"/>
      <c r="V172" s="374"/>
    </row>
    <row r="173" spans="1:22" ht="15.75" thickTop="1">
      <c r="A173" s="662" t="s">
        <v>20</v>
      </c>
      <c r="B173" s="327">
        <v>0.36249999999999999</v>
      </c>
      <c r="C173" s="328">
        <v>19.670000000000002</v>
      </c>
      <c r="D173" s="315">
        <v>39.451999999999998</v>
      </c>
      <c r="E173" s="314">
        <v>25.2</v>
      </c>
      <c r="F173" s="314">
        <v>51.3</v>
      </c>
      <c r="G173" s="329">
        <v>4.05</v>
      </c>
      <c r="H173" s="330"/>
      <c r="I173" s="331">
        <v>2</v>
      </c>
      <c r="J173" s="332">
        <v>38</v>
      </c>
      <c r="M173" s="662" t="s">
        <v>20</v>
      </c>
      <c r="N173" s="327">
        <v>0.60416666666666663</v>
      </c>
      <c r="O173" s="328">
        <v>20.39</v>
      </c>
      <c r="P173" s="315">
        <v>37.365000000000002</v>
      </c>
      <c r="Q173" s="314">
        <v>23.73</v>
      </c>
      <c r="R173" s="314">
        <v>46.9</v>
      </c>
      <c r="S173" s="329">
        <v>3.69</v>
      </c>
      <c r="T173" s="330"/>
      <c r="U173" s="371"/>
      <c r="V173" s="372"/>
    </row>
    <row r="174" spans="1:22" ht="15.75" thickBot="1">
      <c r="A174" s="664"/>
      <c r="B174" s="333">
        <v>0.36527777777777781</v>
      </c>
      <c r="C174" s="334">
        <v>19.364000000000001</v>
      </c>
      <c r="D174" s="335">
        <v>41.192999999999998</v>
      </c>
      <c r="E174" s="336">
        <v>26.44</v>
      </c>
      <c r="F174" s="322">
        <v>49.7</v>
      </c>
      <c r="G174" s="337">
        <v>3.89</v>
      </c>
      <c r="H174" s="338"/>
      <c r="I174" s="339">
        <v>36</v>
      </c>
      <c r="J174" s="340">
        <v>38</v>
      </c>
      <c r="M174" s="664"/>
      <c r="N174" s="333">
        <v>0.60625000000000007</v>
      </c>
      <c r="O174" s="334">
        <v>20.059999999999999</v>
      </c>
      <c r="P174" s="335">
        <v>40.823</v>
      </c>
      <c r="Q174" s="336">
        <v>26.18</v>
      </c>
      <c r="R174" s="322">
        <v>44.9</v>
      </c>
      <c r="S174" s="337">
        <v>3.48</v>
      </c>
      <c r="T174" s="338"/>
      <c r="U174" s="373"/>
      <c r="V174" s="374"/>
    </row>
    <row r="175" spans="1:22" ht="15.75" thickTop="1">
      <c r="A175" s="662" t="s">
        <v>21</v>
      </c>
      <c r="B175" s="327">
        <v>0.37083333333333335</v>
      </c>
      <c r="C175" s="328">
        <v>19.39</v>
      </c>
      <c r="D175" s="315">
        <v>40.097999999999999</v>
      </c>
      <c r="E175" s="314">
        <v>25.65</v>
      </c>
      <c r="F175" s="314">
        <v>50.4</v>
      </c>
      <c r="G175" s="329">
        <v>3.99</v>
      </c>
      <c r="H175" s="330"/>
      <c r="I175" s="331">
        <v>2</v>
      </c>
      <c r="J175" s="332">
        <v>42</v>
      </c>
      <c r="M175" s="662" t="s">
        <v>21</v>
      </c>
      <c r="N175" s="327">
        <v>0.60833333333333328</v>
      </c>
      <c r="O175" s="328">
        <v>20.2</v>
      </c>
      <c r="P175" s="315">
        <v>39.418999999999997</v>
      </c>
      <c r="Q175" s="314">
        <v>24.41</v>
      </c>
      <c r="R175" s="314">
        <v>46.3</v>
      </c>
      <c r="S175" s="329">
        <v>3.61</v>
      </c>
      <c r="T175" s="330"/>
      <c r="U175" s="371"/>
      <c r="V175" s="372"/>
    </row>
    <row r="176" spans="1:22" ht="15.75" thickBot="1">
      <c r="A176" s="664"/>
      <c r="B176" s="333">
        <v>0.37361111111111112</v>
      </c>
      <c r="C176" s="334">
        <v>19.66</v>
      </c>
      <c r="D176" s="335">
        <v>40.409999999999997</v>
      </c>
      <c r="E176" s="336">
        <v>25.88</v>
      </c>
      <c r="F176" s="322">
        <v>46.6</v>
      </c>
      <c r="G176" s="337">
        <v>3.66</v>
      </c>
      <c r="H176" s="338"/>
      <c r="I176" s="339">
        <v>40</v>
      </c>
      <c r="J176" s="340">
        <v>42</v>
      </c>
      <c r="M176" s="664"/>
      <c r="N176" s="333">
        <v>0.61041666666666672</v>
      </c>
      <c r="O176" s="334">
        <v>19.920000000000002</v>
      </c>
      <c r="P176" s="335">
        <v>40.259</v>
      </c>
      <c r="Q176" s="336">
        <v>25.79</v>
      </c>
      <c r="R176" s="322">
        <v>48.7</v>
      </c>
      <c r="S176" s="337">
        <v>3.79</v>
      </c>
      <c r="T176" s="338"/>
      <c r="U176" s="373"/>
      <c r="V176" s="374"/>
    </row>
    <row r="177" spans="1:22" ht="15.75" thickTop="1">
      <c r="A177" s="662" t="s">
        <v>22</v>
      </c>
      <c r="B177" s="327">
        <v>0.37638888888888888</v>
      </c>
      <c r="C177" s="328">
        <v>19.59</v>
      </c>
      <c r="D177" s="315">
        <v>40.423999999999999</v>
      </c>
      <c r="E177" s="314">
        <v>25.89</v>
      </c>
      <c r="F177" s="314">
        <v>49</v>
      </c>
      <c r="G177" s="329">
        <v>3.86</v>
      </c>
      <c r="H177" s="330"/>
      <c r="I177" s="331">
        <v>2</v>
      </c>
      <c r="J177" s="332">
        <v>36</v>
      </c>
      <c r="M177" s="662" t="s">
        <v>22</v>
      </c>
      <c r="N177" s="327">
        <v>0.61249999999999993</v>
      </c>
      <c r="O177" s="328">
        <v>20.2</v>
      </c>
      <c r="P177" s="315">
        <v>38.723999999999997</v>
      </c>
      <c r="Q177" s="314">
        <v>24.69</v>
      </c>
      <c r="R177" s="314">
        <v>48</v>
      </c>
      <c r="S177" s="329">
        <v>3.75</v>
      </c>
      <c r="T177" s="330"/>
      <c r="U177" s="371"/>
      <c r="V177" s="372"/>
    </row>
    <row r="178" spans="1:22" ht="15.75" thickBot="1">
      <c r="A178" s="664"/>
      <c r="B178" s="333">
        <v>0.37916666666666665</v>
      </c>
      <c r="C178" s="334">
        <v>19.55</v>
      </c>
      <c r="D178" s="335">
        <v>40.798999999999999</v>
      </c>
      <c r="E178" s="336">
        <v>26.15</v>
      </c>
      <c r="F178" s="322">
        <v>47.1</v>
      </c>
      <c r="G178" s="337">
        <v>3.7</v>
      </c>
      <c r="H178" s="338"/>
      <c r="I178" s="339">
        <v>34</v>
      </c>
      <c r="J178" s="340">
        <v>36</v>
      </c>
      <c r="M178" s="664"/>
      <c r="N178" s="333">
        <v>0.61458333333333337</v>
      </c>
      <c r="O178" s="334">
        <v>19.739999999999998</v>
      </c>
      <c r="P178" s="335">
        <v>42.027000000000001</v>
      </c>
      <c r="Q178" s="336">
        <v>27.04</v>
      </c>
      <c r="R178" s="322">
        <v>47.4</v>
      </c>
      <c r="S178" s="337">
        <v>3.68</v>
      </c>
      <c r="T178" s="338"/>
      <c r="U178" s="373"/>
      <c r="V178" s="374"/>
    </row>
    <row r="179" spans="1:22" ht="15.75" thickTop="1">
      <c r="A179" s="662" t="s">
        <v>23</v>
      </c>
      <c r="B179" s="327">
        <v>0.38194444444444442</v>
      </c>
      <c r="C179" s="328">
        <v>19.399999999999999</v>
      </c>
      <c r="D179" s="315">
        <v>38.404000000000003</v>
      </c>
      <c r="E179" s="314">
        <v>24.47</v>
      </c>
      <c r="F179" s="314">
        <v>49.8</v>
      </c>
      <c r="G179" s="329">
        <v>3.96</v>
      </c>
      <c r="H179" s="330"/>
      <c r="I179" s="331">
        <v>2</v>
      </c>
      <c r="J179" s="332">
        <v>59</v>
      </c>
      <c r="M179" s="662" t="s">
        <v>23</v>
      </c>
      <c r="N179" s="327">
        <v>0.61736111111111114</v>
      </c>
      <c r="O179" s="328">
        <v>20.2</v>
      </c>
      <c r="P179" s="315">
        <v>38.040999999999997</v>
      </c>
      <c r="Q179" s="314">
        <v>24.21</v>
      </c>
      <c r="R179" s="314">
        <v>47.2</v>
      </c>
      <c r="S179" s="329">
        <v>3.7</v>
      </c>
      <c r="T179" s="330"/>
      <c r="U179" s="371"/>
      <c r="V179" s="372"/>
    </row>
    <row r="180" spans="1:22" ht="15.75" thickBot="1">
      <c r="A180" s="664"/>
      <c r="B180" s="333">
        <v>0.38472222222222219</v>
      </c>
      <c r="C180" s="334">
        <v>19.29</v>
      </c>
      <c r="D180" s="335">
        <v>41.392000000000003</v>
      </c>
      <c r="E180" s="336">
        <v>26.59</v>
      </c>
      <c r="F180" s="322">
        <v>49.4</v>
      </c>
      <c r="G180" s="337">
        <v>3.9</v>
      </c>
      <c r="H180" s="338"/>
      <c r="I180" s="339">
        <v>57</v>
      </c>
      <c r="J180" s="340">
        <v>59</v>
      </c>
      <c r="M180" s="664"/>
      <c r="N180" s="333">
        <v>0.61944444444444446</v>
      </c>
      <c r="O180" s="334">
        <v>19.7</v>
      </c>
      <c r="P180" s="335">
        <v>40.795999999999999</v>
      </c>
      <c r="Q180" s="336">
        <v>26.16</v>
      </c>
      <c r="R180" s="322">
        <v>46.2</v>
      </c>
      <c r="S180" s="337">
        <v>3.61</v>
      </c>
      <c r="T180" s="338"/>
      <c r="U180" s="373"/>
      <c r="V180" s="374"/>
    </row>
    <row r="181" spans="1:22" ht="15.75" thickTop="1">
      <c r="A181" s="662" t="s">
        <v>24</v>
      </c>
      <c r="B181" s="327">
        <v>0.3923611111111111</v>
      </c>
      <c r="C181" s="328">
        <v>19.760000000000002</v>
      </c>
      <c r="D181" s="315">
        <v>37.366</v>
      </c>
      <c r="E181" s="314">
        <v>23.74</v>
      </c>
      <c r="F181" s="314">
        <v>50.9</v>
      </c>
      <c r="G181" s="329">
        <v>4.03</v>
      </c>
      <c r="H181" s="330"/>
      <c r="I181" s="331">
        <v>2</v>
      </c>
      <c r="J181" s="332">
        <v>68</v>
      </c>
      <c r="M181" s="662" t="s">
        <v>24</v>
      </c>
      <c r="N181" s="327">
        <v>0.62291666666666667</v>
      </c>
      <c r="O181" s="328">
        <v>19.989999999999998</v>
      </c>
      <c r="P181" s="315">
        <v>37.027999999999999</v>
      </c>
      <c r="Q181" s="314">
        <v>24.2</v>
      </c>
      <c r="R181" s="314">
        <v>45.4</v>
      </c>
      <c r="S181" s="329">
        <v>3.58</v>
      </c>
      <c r="T181" s="330"/>
      <c r="U181" s="371"/>
      <c r="V181" s="372"/>
    </row>
    <row r="182" spans="1:22" ht="15.75" thickBot="1">
      <c r="A182" s="664"/>
      <c r="B182" s="333">
        <v>0.39513888888888887</v>
      </c>
      <c r="C182" s="334">
        <v>19.940000000000001</v>
      </c>
      <c r="D182" s="335">
        <v>39.351999999999997</v>
      </c>
      <c r="E182" s="336">
        <v>25.14</v>
      </c>
      <c r="F182" s="322">
        <v>51.7</v>
      </c>
      <c r="G182" s="337">
        <v>4.0599999999999996</v>
      </c>
      <c r="H182" s="338"/>
      <c r="I182" s="339">
        <v>66</v>
      </c>
      <c r="J182" s="340">
        <v>68</v>
      </c>
      <c r="M182" s="664"/>
      <c r="N182" s="333">
        <v>0.625</v>
      </c>
      <c r="O182" s="334">
        <v>19.989999999999998</v>
      </c>
      <c r="P182" s="335">
        <v>38.932000000000002</v>
      </c>
      <c r="Q182" s="336">
        <v>24.84</v>
      </c>
      <c r="R182" s="322">
        <v>44.2</v>
      </c>
      <c r="S182" s="337">
        <v>3.47</v>
      </c>
      <c r="T182" s="338"/>
      <c r="U182" s="373"/>
      <c r="V182" s="374"/>
    </row>
    <row r="183" spans="1:22" ht="15.75" thickTop="1">
      <c r="A183" s="662" t="s">
        <v>25</v>
      </c>
      <c r="B183" s="327">
        <v>0.39652777777777781</v>
      </c>
      <c r="C183" s="328">
        <v>19.88</v>
      </c>
      <c r="D183" s="315">
        <v>36.811999999999998</v>
      </c>
      <c r="E183" s="314">
        <v>23.35</v>
      </c>
      <c r="F183" s="314">
        <v>51.3</v>
      </c>
      <c r="G183" s="329">
        <v>4.07</v>
      </c>
      <c r="H183" s="330"/>
      <c r="I183" s="331">
        <v>2</v>
      </c>
      <c r="J183" s="332">
        <v>66</v>
      </c>
      <c r="M183" s="662" t="s">
        <v>25</v>
      </c>
      <c r="N183" s="327">
        <v>0.62847222222222221</v>
      </c>
      <c r="O183" s="328">
        <v>20.059999999999999</v>
      </c>
      <c r="P183" s="315">
        <v>38.216000000000001</v>
      </c>
      <c r="Q183" s="314">
        <v>24.33</v>
      </c>
      <c r="R183" s="314">
        <v>47.8</v>
      </c>
      <c r="S183" s="329">
        <v>3.74</v>
      </c>
      <c r="T183" s="330"/>
      <c r="U183" s="371"/>
      <c r="V183" s="372"/>
    </row>
    <row r="184" spans="1:22" ht="15.75" thickBot="1">
      <c r="A184" s="664"/>
      <c r="B184" s="333">
        <v>0.39930555555555558</v>
      </c>
      <c r="C184" s="334">
        <v>20.260000000000002</v>
      </c>
      <c r="D184" s="335">
        <v>36.819000000000003</v>
      </c>
      <c r="E184" s="336">
        <v>23.36</v>
      </c>
      <c r="F184" s="341">
        <v>49</v>
      </c>
      <c r="G184" s="337">
        <v>3.87</v>
      </c>
      <c r="H184" s="338"/>
      <c r="I184" s="339">
        <v>64</v>
      </c>
      <c r="J184" s="340">
        <v>66</v>
      </c>
      <c r="M184" s="664"/>
      <c r="N184" s="333">
        <v>0.63055555555555554</v>
      </c>
      <c r="O184" s="334">
        <v>20</v>
      </c>
      <c r="P184" s="335">
        <v>38.128</v>
      </c>
      <c r="Q184" s="336">
        <v>24.27</v>
      </c>
      <c r="R184" s="341">
        <v>45.6</v>
      </c>
      <c r="S184" s="337">
        <v>3.59</v>
      </c>
      <c r="T184" s="338"/>
      <c r="U184" s="373"/>
      <c r="V184" s="374"/>
    </row>
    <row r="185" spans="1:22" ht="15.75" thickTop="1">
      <c r="A185" s="662" t="s">
        <v>26</v>
      </c>
      <c r="B185" s="327">
        <v>0.4069444444444445</v>
      </c>
      <c r="C185" s="328">
        <v>20.23</v>
      </c>
      <c r="D185" s="315">
        <v>36.444000000000003</v>
      </c>
      <c r="E185" s="314">
        <v>23.08</v>
      </c>
      <c r="F185" s="314">
        <v>49.5</v>
      </c>
      <c r="G185" s="329">
        <v>3.91</v>
      </c>
      <c r="H185" s="330"/>
      <c r="I185" s="331">
        <v>2</v>
      </c>
      <c r="J185" s="332">
        <v>67</v>
      </c>
      <c r="M185" s="662" t="s">
        <v>26</v>
      </c>
      <c r="N185" s="327">
        <v>0.63541666666666663</v>
      </c>
      <c r="O185" s="328">
        <v>20.43</v>
      </c>
      <c r="P185" s="315">
        <v>36.609000000000002</v>
      </c>
      <c r="Q185" s="314">
        <v>23.25</v>
      </c>
      <c r="R185" s="314">
        <v>46.8</v>
      </c>
      <c r="S185" s="329">
        <v>3.67</v>
      </c>
      <c r="T185" s="330"/>
      <c r="U185" s="371"/>
      <c r="V185" s="372"/>
    </row>
    <row r="186" spans="1:22" ht="15.75" thickBot="1">
      <c r="A186" s="664"/>
      <c r="B186" s="333">
        <v>0.40972222222222227</v>
      </c>
      <c r="C186" s="334">
        <v>20.6</v>
      </c>
      <c r="D186" s="335">
        <v>36.691000000000003</v>
      </c>
      <c r="E186" s="336">
        <v>23.25</v>
      </c>
      <c r="F186" s="322">
        <v>49.6</v>
      </c>
      <c r="G186" s="337">
        <v>3.92</v>
      </c>
      <c r="H186" s="338"/>
      <c r="I186" s="339">
        <v>65</v>
      </c>
      <c r="J186" s="340">
        <v>67</v>
      </c>
      <c r="M186" s="664"/>
      <c r="N186" s="333">
        <v>0.63750000000000007</v>
      </c>
      <c r="O186" s="334">
        <v>20.53</v>
      </c>
      <c r="P186" s="335">
        <v>36.631999999999998</v>
      </c>
      <c r="Q186" s="336">
        <v>23.2</v>
      </c>
      <c r="R186" s="322">
        <v>46.9</v>
      </c>
      <c r="S186" s="337">
        <v>3.68</v>
      </c>
      <c r="T186" s="338"/>
      <c r="U186" s="373"/>
      <c r="V186" s="374"/>
    </row>
    <row r="187" spans="1:22" ht="15.75" thickTop="1">
      <c r="A187" s="671" t="s">
        <v>27</v>
      </c>
      <c r="B187" s="342">
        <v>0.3430555555555555</v>
      </c>
      <c r="C187" s="343">
        <v>18.920000000000002</v>
      </c>
      <c r="D187" s="344">
        <v>39.53</v>
      </c>
      <c r="E187" s="345">
        <v>25.26</v>
      </c>
      <c r="F187" s="345">
        <v>75.7</v>
      </c>
      <c r="G187" s="346">
        <v>6.04</v>
      </c>
      <c r="H187" s="347"/>
      <c r="I187" s="348">
        <v>2</v>
      </c>
      <c r="J187" s="349">
        <v>13.5</v>
      </c>
      <c r="M187" s="671" t="s">
        <v>27</v>
      </c>
      <c r="N187" s="342">
        <v>0.58680555555555558</v>
      </c>
      <c r="O187" s="343">
        <v>20.46</v>
      </c>
      <c r="P187" s="344">
        <v>39.090000000000003</v>
      </c>
      <c r="Q187" s="345">
        <v>24.92</v>
      </c>
      <c r="R187" s="345">
        <v>94.5</v>
      </c>
      <c r="S187" s="346">
        <v>7.3</v>
      </c>
      <c r="T187" s="347"/>
      <c r="U187" s="348">
        <v>2</v>
      </c>
      <c r="V187" s="349">
        <v>35</v>
      </c>
    </row>
    <row r="188" spans="1:22" ht="15.75" thickBot="1">
      <c r="A188" s="672"/>
      <c r="B188" s="350">
        <v>0.34513888888888888</v>
      </c>
      <c r="C188" s="351">
        <v>19.13</v>
      </c>
      <c r="D188" s="352">
        <v>39.96</v>
      </c>
      <c r="E188" s="353">
        <v>25.57</v>
      </c>
      <c r="F188" s="354">
        <v>76.099999999999994</v>
      </c>
      <c r="G188" s="355">
        <v>6.06</v>
      </c>
      <c r="H188" s="356"/>
      <c r="I188" s="357">
        <v>11.5</v>
      </c>
      <c r="J188" s="358">
        <v>13.5</v>
      </c>
      <c r="M188" s="672"/>
      <c r="N188" s="350">
        <v>0.58958333333333335</v>
      </c>
      <c r="O188" s="351">
        <v>19.899999999999999</v>
      </c>
      <c r="P188" s="352">
        <v>41.45</v>
      </c>
      <c r="Q188" s="353">
        <v>26.62</v>
      </c>
      <c r="R188" s="354">
        <v>88.2</v>
      </c>
      <c r="S188" s="355">
        <v>6.82</v>
      </c>
      <c r="T188" s="356"/>
      <c r="U188" s="357">
        <v>33</v>
      </c>
      <c r="V188" s="358">
        <v>35</v>
      </c>
    </row>
    <row r="189" spans="1:22" ht="15.75" thickTop="1">
      <c r="A189" s="671" t="s">
        <v>28</v>
      </c>
      <c r="B189" s="342">
        <v>0.34861111111111115</v>
      </c>
      <c r="C189" s="343">
        <v>18.5</v>
      </c>
      <c r="D189" s="344">
        <v>40.68</v>
      </c>
      <c r="E189" s="345">
        <v>26.07</v>
      </c>
      <c r="F189" s="345">
        <v>75.3</v>
      </c>
      <c r="G189" s="346">
        <v>6</v>
      </c>
      <c r="H189" s="347"/>
      <c r="I189" s="348">
        <v>2</v>
      </c>
      <c r="J189" s="349">
        <v>13.5</v>
      </c>
      <c r="M189" s="671" t="s">
        <v>28</v>
      </c>
      <c r="N189" s="342">
        <v>0.59444444444444444</v>
      </c>
      <c r="O189" s="343">
        <v>20.27</v>
      </c>
      <c r="P189" s="344">
        <v>40.53</v>
      </c>
      <c r="Q189" s="345">
        <v>25.94</v>
      </c>
      <c r="R189" s="345">
        <v>85.5</v>
      </c>
      <c r="S189" s="346">
        <v>6.6</v>
      </c>
      <c r="T189" s="347"/>
      <c r="U189" s="348">
        <v>2</v>
      </c>
      <c r="V189" s="349">
        <v>23</v>
      </c>
    </row>
    <row r="190" spans="1:22" ht="15.75" thickBot="1">
      <c r="A190" s="672"/>
      <c r="B190" s="350">
        <v>0.35069444444444442</v>
      </c>
      <c r="C190" s="351">
        <v>19.399999999999999</v>
      </c>
      <c r="D190" s="352">
        <v>40.869999999999997</v>
      </c>
      <c r="E190" s="353">
        <v>26.21</v>
      </c>
      <c r="F190" s="354">
        <v>72.5</v>
      </c>
      <c r="G190" s="355">
        <v>5.71</v>
      </c>
      <c r="H190" s="356" t="s">
        <v>143</v>
      </c>
      <c r="I190" s="357">
        <v>11.5</v>
      </c>
      <c r="J190" s="358">
        <v>13.5</v>
      </c>
      <c r="M190" s="672"/>
      <c r="N190" s="350">
        <v>0.59722222222222221</v>
      </c>
      <c r="O190" s="351">
        <v>19.829999999999998</v>
      </c>
      <c r="P190" s="352">
        <v>42.21</v>
      </c>
      <c r="Q190" s="353">
        <v>27.16</v>
      </c>
      <c r="R190" s="354">
        <v>83</v>
      </c>
      <c r="S190" s="355">
        <v>6.44</v>
      </c>
      <c r="T190" s="356"/>
      <c r="U190" s="357">
        <v>21</v>
      </c>
      <c r="V190" s="358">
        <v>23</v>
      </c>
    </row>
    <row r="191" spans="1:22" ht="15.75" thickTop="1">
      <c r="A191" s="671" t="s">
        <v>29</v>
      </c>
      <c r="B191" s="342">
        <v>0.35416666666666669</v>
      </c>
      <c r="C191" s="343">
        <v>19.3</v>
      </c>
      <c r="D191" s="344">
        <v>39.26</v>
      </c>
      <c r="E191" s="345">
        <v>25.07</v>
      </c>
      <c r="F191" s="345">
        <v>74.099999999999994</v>
      </c>
      <c r="G191" s="346">
        <v>5.89</v>
      </c>
      <c r="H191" s="347"/>
      <c r="I191" s="348">
        <v>2</v>
      </c>
      <c r="J191" s="349">
        <v>100</v>
      </c>
      <c r="M191" s="671" t="s">
        <v>29</v>
      </c>
      <c r="N191" s="342">
        <v>0.6020833333333333</v>
      </c>
      <c r="O191" s="343">
        <v>19.579999999999998</v>
      </c>
      <c r="P191" s="344">
        <v>40.22</v>
      </c>
      <c r="Q191" s="345">
        <v>25.76</v>
      </c>
      <c r="R191" s="345">
        <v>82.5</v>
      </c>
      <c r="S191" s="346">
        <v>6.48</v>
      </c>
      <c r="T191" s="347"/>
      <c r="U191" s="348">
        <v>2</v>
      </c>
      <c r="V191" s="349">
        <v>90</v>
      </c>
    </row>
    <row r="192" spans="1:22" ht="15.75" thickBot="1">
      <c r="A192" s="672"/>
      <c r="B192" s="350">
        <v>0.35625000000000001</v>
      </c>
      <c r="C192" s="351">
        <v>19.010000000000002</v>
      </c>
      <c r="D192" s="352">
        <v>43</v>
      </c>
      <c r="E192" s="353">
        <v>27.73</v>
      </c>
      <c r="F192" s="354">
        <v>73</v>
      </c>
      <c r="G192" s="355">
        <v>5.75</v>
      </c>
      <c r="H192" s="356"/>
      <c r="I192" s="357">
        <v>98</v>
      </c>
      <c r="J192" s="358">
        <v>100</v>
      </c>
      <c r="M192" s="672"/>
      <c r="N192" s="350">
        <v>0.60486111111111118</v>
      </c>
      <c r="O192" s="351">
        <v>19.079999999999998</v>
      </c>
      <c r="P192" s="352">
        <v>43.55</v>
      </c>
      <c r="Q192" s="353">
        <v>28.13</v>
      </c>
      <c r="R192" s="354">
        <v>80.400000000000006</v>
      </c>
      <c r="S192" s="355">
        <v>6.29</v>
      </c>
      <c r="T192" s="356"/>
      <c r="U192" s="357">
        <v>88</v>
      </c>
      <c r="V192" s="358">
        <v>90</v>
      </c>
    </row>
    <row r="193" spans="1:22" ht="15.75" thickTop="1">
      <c r="A193" s="671" t="s">
        <v>30</v>
      </c>
      <c r="B193" s="342">
        <v>0.3611111111111111</v>
      </c>
      <c r="C193" s="343">
        <v>18.670000000000002</v>
      </c>
      <c r="D193" s="344">
        <v>42.85</v>
      </c>
      <c r="E193" s="345">
        <v>27.62</v>
      </c>
      <c r="F193" s="345">
        <v>75.8</v>
      </c>
      <c r="G193" s="346">
        <v>5.97</v>
      </c>
      <c r="H193" s="347"/>
      <c r="I193" s="348">
        <v>2</v>
      </c>
      <c r="J193" s="349">
        <v>11</v>
      </c>
      <c r="M193" s="671" t="s">
        <v>30</v>
      </c>
      <c r="N193" s="342">
        <v>0.60833333333333328</v>
      </c>
      <c r="O193" s="343">
        <v>19.57</v>
      </c>
      <c r="P193" s="344">
        <v>41.63</v>
      </c>
      <c r="Q193" s="345">
        <v>26.75</v>
      </c>
      <c r="R193" s="345">
        <v>79.099999999999994</v>
      </c>
      <c r="S193" s="346">
        <v>6.17</v>
      </c>
      <c r="T193" s="347"/>
      <c r="U193" s="348">
        <v>2</v>
      </c>
      <c r="V193" s="349">
        <v>18</v>
      </c>
    </row>
    <row r="194" spans="1:22" ht="15.75" thickBot="1">
      <c r="A194" s="672"/>
      <c r="B194" s="350">
        <v>0.36319444444444443</v>
      </c>
      <c r="C194" s="351">
        <v>18.899999999999999</v>
      </c>
      <c r="D194" s="352">
        <v>42.9</v>
      </c>
      <c r="E194" s="353">
        <v>27.8</v>
      </c>
      <c r="F194" s="354">
        <v>73.2</v>
      </c>
      <c r="G194" s="355">
        <v>5.7</v>
      </c>
      <c r="H194" s="356"/>
      <c r="I194" s="357">
        <v>9</v>
      </c>
      <c r="J194" s="358">
        <v>11</v>
      </c>
      <c r="M194" s="672"/>
      <c r="N194" s="350">
        <v>0.61111111111111105</v>
      </c>
      <c r="O194" s="351">
        <v>19.73</v>
      </c>
      <c r="P194" s="352">
        <v>41.25</v>
      </c>
      <c r="Q194" s="353">
        <v>26.49</v>
      </c>
      <c r="R194" s="354">
        <v>76.2</v>
      </c>
      <c r="S194" s="355">
        <v>5.95</v>
      </c>
      <c r="T194" s="356"/>
      <c r="U194" s="357">
        <v>16</v>
      </c>
      <c r="V194" s="358">
        <v>18</v>
      </c>
    </row>
    <row r="195" spans="1:22" ht="15.75" thickTop="1">
      <c r="A195" s="671" t="s">
        <v>31</v>
      </c>
      <c r="B195" s="342">
        <v>0.37083333333333335</v>
      </c>
      <c r="C195" s="343">
        <v>18.420000000000002</v>
      </c>
      <c r="D195" s="344">
        <v>42.45</v>
      </c>
      <c r="E195" s="345">
        <v>27.34</v>
      </c>
      <c r="F195" s="345">
        <v>79.2</v>
      </c>
      <c r="G195" s="346">
        <v>6.28</v>
      </c>
      <c r="H195" s="347"/>
      <c r="I195" s="348">
        <v>2</v>
      </c>
      <c r="J195" s="349">
        <v>15</v>
      </c>
      <c r="M195" s="671" t="s">
        <v>31</v>
      </c>
      <c r="N195" s="342">
        <v>0.61875000000000002</v>
      </c>
      <c r="O195" s="343">
        <v>18.690000000000001</v>
      </c>
      <c r="P195" s="344">
        <v>45.01</v>
      </c>
      <c r="Q195" s="345">
        <v>29.19</v>
      </c>
      <c r="R195" s="345">
        <v>76.5</v>
      </c>
      <c r="S195" s="346">
        <v>6</v>
      </c>
      <c r="T195" s="347"/>
      <c r="U195" s="348">
        <v>2</v>
      </c>
      <c r="V195" s="349">
        <v>21</v>
      </c>
    </row>
    <row r="196" spans="1:22" ht="15.75" thickBot="1">
      <c r="A196" s="672"/>
      <c r="B196" s="350">
        <v>0.37291666666666662</v>
      </c>
      <c r="C196" s="351">
        <v>18.55</v>
      </c>
      <c r="D196" s="352">
        <v>43.65</v>
      </c>
      <c r="E196" s="353">
        <v>28.2</v>
      </c>
      <c r="F196" s="354">
        <v>78.099999999999994</v>
      </c>
      <c r="G196" s="355">
        <v>6.16</v>
      </c>
      <c r="H196" s="356"/>
      <c r="I196" s="357">
        <v>13</v>
      </c>
      <c r="J196" s="358">
        <v>15</v>
      </c>
      <c r="M196" s="672"/>
      <c r="N196" s="350">
        <v>0.62083333333333335</v>
      </c>
      <c r="O196" s="351">
        <v>18.690000000000001</v>
      </c>
      <c r="P196" s="352">
        <v>45</v>
      </c>
      <c r="Q196" s="353">
        <v>29.18</v>
      </c>
      <c r="R196" s="354">
        <v>74.7</v>
      </c>
      <c r="S196" s="355">
        <v>5.83</v>
      </c>
      <c r="T196" s="356"/>
      <c r="U196" s="357">
        <v>19</v>
      </c>
      <c r="V196" s="358">
        <v>21</v>
      </c>
    </row>
    <row r="197" spans="1:22" ht="15.75" thickTop="1">
      <c r="A197" s="671" t="s">
        <v>32</v>
      </c>
      <c r="B197" s="342">
        <v>0.38125000000000003</v>
      </c>
      <c r="C197" s="343">
        <v>18.149999999999999</v>
      </c>
      <c r="D197" s="344">
        <v>41.81</v>
      </c>
      <c r="E197" s="345">
        <v>26.89</v>
      </c>
      <c r="F197" s="345">
        <v>71.5</v>
      </c>
      <c r="G197" s="346">
        <v>5.75</v>
      </c>
      <c r="H197" s="347"/>
      <c r="I197" s="348">
        <v>2</v>
      </c>
      <c r="J197" s="349">
        <v>10</v>
      </c>
      <c r="M197" s="671" t="s">
        <v>32</v>
      </c>
      <c r="N197" s="389"/>
      <c r="O197" s="390"/>
      <c r="P197" s="391"/>
      <c r="Q197" s="390"/>
      <c r="R197" s="390"/>
      <c r="S197" s="390"/>
      <c r="T197" s="392"/>
      <c r="U197" s="393"/>
      <c r="V197" s="394"/>
    </row>
    <row r="198" spans="1:22" ht="15.75" thickBot="1">
      <c r="A198" s="672"/>
      <c r="B198" s="350">
        <v>0.3833333333333333</v>
      </c>
      <c r="C198" s="351">
        <v>18.54</v>
      </c>
      <c r="D198" s="352">
        <v>41.91</v>
      </c>
      <c r="E198" s="353">
        <v>26.96</v>
      </c>
      <c r="F198" s="354">
        <v>69</v>
      </c>
      <c r="G198" s="355">
        <v>5.5</v>
      </c>
      <c r="H198" s="356"/>
      <c r="I198" s="357">
        <v>8</v>
      </c>
      <c r="J198" s="358">
        <v>10</v>
      </c>
      <c r="M198" s="672"/>
      <c r="N198" s="395"/>
      <c r="O198" s="384"/>
      <c r="P198" s="388"/>
      <c r="Q198" s="384"/>
      <c r="R198" s="384"/>
      <c r="S198" s="384"/>
      <c r="T198" s="386"/>
      <c r="U198" s="387"/>
      <c r="V198" s="396"/>
    </row>
    <row r="199" spans="1:22" ht="15.75" thickTop="1">
      <c r="A199" s="671" t="s">
        <v>33</v>
      </c>
      <c r="B199" s="342">
        <v>0.3923611111111111</v>
      </c>
      <c r="C199" s="343">
        <v>18.809999999999999</v>
      </c>
      <c r="D199" s="344">
        <v>40.29</v>
      </c>
      <c r="E199" s="345">
        <v>25.83</v>
      </c>
      <c r="F199" s="345">
        <v>70</v>
      </c>
      <c r="G199" s="346">
        <v>5.61</v>
      </c>
      <c r="H199" s="347"/>
      <c r="I199" s="348">
        <v>2</v>
      </c>
      <c r="J199" s="349">
        <v>18</v>
      </c>
      <c r="M199" s="671" t="s">
        <v>33</v>
      </c>
      <c r="N199" s="395"/>
      <c r="O199" s="384"/>
      <c r="P199" s="403" t="s">
        <v>156</v>
      </c>
      <c r="Q199" s="384"/>
      <c r="R199" s="384"/>
      <c r="S199" s="384"/>
      <c r="T199" s="386"/>
      <c r="U199" s="387"/>
      <c r="V199" s="396"/>
    </row>
    <row r="200" spans="1:22" ht="15.75" thickBot="1">
      <c r="A200" s="672"/>
      <c r="B200" s="350">
        <v>0.39444444444444443</v>
      </c>
      <c r="C200" s="351">
        <v>19.23</v>
      </c>
      <c r="D200" s="352">
        <v>40.4</v>
      </c>
      <c r="E200" s="353">
        <v>25.87</v>
      </c>
      <c r="F200" s="354">
        <v>70</v>
      </c>
      <c r="G200" s="355">
        <v>5.56</v>
      </c>
      <c r="H200" s="356"/>
      <c r="I200" s="357">
        <v>16</v>
      </c>
      <c r="J200" s="358">
        <v>18</v>
      </c>
      <c r="M200" s="672"/>
      <c r="N200" s="395"/>
      <c r="O200" s="384"/>
      <c r="P200" s="388"/>
      <c r="Q200" s="384"/>
      <c r="R200" s="384"/>
      <c r="S200" s="384"/>
      <c r="T200" s="386"/>
      <c r="U200" s="387"/>
      <c r="V200" s="396"/>
    </row>
    <row r="201" spans="1:22" ht="15.75" thickTop="1">
      <c r="A201" s="671" t="s">
        <v>34</v>
      </c>
      <c r="B201" s="342">
        <v>0.40763888888888888</v>
      </c>
      <c r="C201" s="343">
        <v>18.809999999999999</v>
      </c>
      <c r="D201" s="344">
        <v>36.909999999999997</v>
      </c>
      <c r="E201" s="345">
        <v>23.42</v>
      </c>
      <c r="F201" s="345">
        <v>62.7</v>
      </c>
      <c r="G201" s="346">
        <v>5.09</v>
      </c>
      <c r="H201" s="347"/>
      <c r="I201" s="348">
        <v>2</v>
      </c>
      <c r="J201" s="349">
        <v>18</v>
      </c>
      <c r="M201" s="671" t="s">
        <v>34</v>
      </c>
      <c r="N201" s="395"/>
      <c r="O201" s="384"/>
      <c r="P201" s="385"/>
      <c r="Q201" s="384"/>
      <c r="R201" s="384"/>
      <c r="S201" s="384"/>
      <c r="T201" s="386"/>
      <c r="U201" s="387"/>
      <c r="V201" s="396"/>
    </row>
    <row r="202" spans="1:22" ht="15.75" thickBot="1">
      <c r="A202" s="672"/>
      <c r="B202" s="350">
        <v>0.40972222222222227</v>
      </c>
      <c r="C202" s="351">
        <v>18.73</v>
      </c>
      <c r="D202" s="352">
        <v>37.26</v>
      </c>
      <c r="E202" s="353">
        <v>23.67</v>
      </c>
      <c r="F202" s="354">
        <v>62.5</v>
      </c>
      <c r="G202" s="355">
        <v>5.05</v>
      </c>
      <c r="H202" s="356"/>
      <c r="I202" s="357">
        <v>16</v>
      </c>
      <c r="J202" s="358">
        <v>18</v>
      </c>
      <c r="M202" s="672"/>
      <c r="N202" s="397"/>
      <c r="O202" s="398"/>
      <c r="P202" s="399"/>
      <c r="Q202" s="398"/>
      <c r="R202" s="398"/>
      <c r="S202" s="398"/>
      <c r="T202" s="400"/>
      <c r="U202" s="401"/>
      <c r="V202" s="402"/>
    </row>
    <row r="204" spans="1:22">
      <c r="M204" t="s">
        <v>101</v>
      </c>
      <c r="N204" t="s">
        <v>162</v>
      </c>
    </row>
    <row r="205" spans="1:22" ht="15.75" thickBot="1"/>
    <row r="206" spans="1:22">
      <c r="A206" s="646" t="s">
        <v>112</v>
      </c>
      <c r="B206" s="647"/>
      <c r="C206" s="647"/>
      <c r="D206" s="647"/>
      <c r="E206" s="647"/>
      <c r="F206" s="647"/>
      <c r="G206" s="647"/>
      <c r="H206" s="647"/>
      <c r="I206" s="647"/>
      <c r="J206" s="648"/>
      <c r="M206" s="646" t="s">
        <v>112</v>
      </c>
      <c r="N206" s="647"/>
      <c r="O206" s="647"/>
      <c r="P206" s="647"/>
      <c r="Q206" s="647"/>
      <c r="R206" s="647"/>
      <c r="S206" s="647"/>
      <c r="T206" s="647"/>
      <c r="U206" s="647"/>
      <c r="V206" s="648"/>
    </row>
    <row r="207" spans="1:22">
      <c r="A207" s="649" t="s">
        <v>113</v>
      </c>
      <c r="B207" s="650"/>
      <c r="C207" s="650"/>
      <c r="D207" s="650"/>
      <c r="E207" s="650"/>
      <c r="F207" s="650"/>
      <c r="G207" s="650"/>
      <c r="H207" s="650"/>
      <c r="I207" s="650"/>
      <c r="J207" s="651"/>
      <c r="M207" s="649" t="s">
        <v>113</v>
      </c>
      <c r="N207" s="650"/>
      <c r="O207" s="650"/>
      <c r="P207" s="650"/>
      <c r="Q207" s="650"/>
      <c r="R207" s="650"/>
      <c r="S207" s="650"/>
      <c r="T207" s="650"/>
      <c r="U207" s="650"/>
      <c r="V207" s="651"/>
    </row>
    <row r="208" spans="1:22">
      <c r="A208" s="649" t="s">
        <v>114</v>
      </c>
      <c r="B208" s="650"/>
      <c r="C208" s="650"/>
      <c r="D208" s="650"/>
      <c r="E208" s="650"/>
      <c r="F208" s="650"/>
      <c r="G208" s="650"/>
      <c r="H208" s="650"/>
      <c r="I208" s="650"/>
      <c r="J208" s="651"/>
      <c r="M208" s="649" t="s">
        <v>114</v>
      </c>
      <c r="N208" s="650"/>
      <c r="O208" s="650"/>
      <c r="P208" s="650"/>
      <c r="Q208" s="650"/>
      <c r="R208" s="650"/>
      <c r="S208" s="650"/>
      <c r="T208" s="650"/>
      <c r="U208" s="650"/>
      <c r="V208" s="651"/>
    </row>
    <row r="209" spans="1:22">
      <c r="A209" s="123" t="s">
        <v>115</v>
      </c>
      <c r="B209" s="696">
        <v>43038</v>
      </c>
      <c r="C209" s="650"/>
      <c r="D209" s="697"/>
      <c r="E209" s="698" t="s">
        <v>116</v>
      </c>
      <c r="F209" s="699"/>
      <c r="G209" s="650" t="s">
        <v>117</v>
      </c>
      <c r="H209" s="650"/>
      <c r="I209" s="650"/>
      <c r="J209" s="651"/>
      <c r="M209" s="123" t="s">
        <v>118</v>
      </c>
      <c r="N209" s="696">
        <v>43038</v>
      </c>
      <c r="O209" s="650"/>
      <c r="P209" s="697"/>
      <c r="Q209" s="698" t="s">
        <v>116</v>
      </c>
      <c r="R209" s="699"/>
      <c r="S209" s="650" t="s">
        <v>119</v>
      </c>
      <c r="T209" s="650"/>
      <c r="U209" s="650"/>
      <c r="V209" s="651"/>
    </row>
    <row r="210" spans="1:22">
      <c r="A210" s="124" t="s">
        <v>120</v>
      </c>
      <c r="B210" s="274"/>
      <c r="C210" s="274"/>
      <c r="D210" s="274"/>
      <c r="E210" s="274"/>
      <c r="F210" s="274"/>
      <c r="G210" s="274"/>
      <c r="H210" s="274"/>
      <c r="I210" s="274"/>
      <c r="J210" s="275"/>
      <c r="M210" s="124" t="s">
        <v>122</v>
      </c>
      <c r="N210" s="686"/>
      <c r="O210" s="686"/>
      <c r="P210" s="686"/>
      <c r="Q210" s="686"/>
      <c r="R210" s="686"/>
      <c r="S210" s="686"/>
      <c r="T210" s="686"/>
      <c r="U210" s="686"/>
      <c r="V210" s="687"/>
    </row>
    <row r="211" spans="1:22">
      <c r="A211" s="125" t="s">
        <v>124</v>
      </c>
      <c r="B211" s="126"/>
      <c r="C211" s="126" t="s">
        <v>125</v>
      </c>
      <c r="D211" s="127"/>
      <c r="E211" s="126" t="s">
        <v>126</v>
      </c>
      <c r="F211" s="126"/>
      <c r="G211" s="126"/>
      <c r="H211" s="126"/>
      <c r="I211" s="126"/>
      <c r="J211" s="129"/>
      <c r="M211" s="125" t="s">
        <v>124</v>
      </c>
      <c r="N211" s="126"/>
      <c r="O211" s="126" t="s">
        <v>125</v>
      </c>
      <c r="P211" s="127"/>
      <c r="Q211" s="126" t="s">
        <v>126</v>
      </c>
      <c r="R211" s="310"/>
      <c r="S211" s="126"/>
      <c r="T211" s="126"/>
      <c r="U211" s="126"/>
      <c r="V211" s="129"/>
    </row>
    <row r="212" spans="1:22" ht="15.75" thickBot="1">
      <c r="A212" s="688" t="s">
        <v>161</v>
      </c>
      <c r="B212" s="689"/>
      <c r="C212" s="689"/>
      <c r="D212" s="689"/>
      <c r="E212" s="690" t="s">
        <v>128</v>
      </c>
      <c r="F212" s="691"/>
      <c r="G212" s="691"/>
      <c r="H212" s="691"/>
      <c r="I212" s="691"/>
      <c r="J212" s="692"/>
      <c r="M212" s="688" t="s">
        <v>161</v>
      </c>
      <c r="N212" s="689"/>
      <c r="O212" s="689"/>
      <c r="P212" s="689"/>
      <c r="Q212" s="690" t="s">
        <v>128</v>
      </c>
      <c r="R212" s="691"/>
      <c r="S212" s="691"/>
      <c r="T212" s="691"/>
      <c r="U212" s="691"/>
      <c r="V212" s="692"/>
    </row>
    <row r="213" spans="1:22" ht="45.75" thickBot="1">
      <c r="A213" s="276" t="s">
        <v>130</v>
      </c>
      <c r="B213" s="404" t="s">
        <v>131</v>
      </c>
      <c r="C213" s="405" t="s">
        <v>132</v>
      </c>
      <c r="D213" s="406" t="s">
        <v>133</v>
      </c>
      <c r="E213" s="406" t="s">
        <v>134</v>
      </c>
      <c r="F213" s="405" t="s">
        <v>135</v>
      </c>
      <c r="G213" s="405" t="s">
        <v>136</v>
      </c>
      <c r="H213" s="406" t="s">
        <v>137</v>
      </c>
      <c r="I213" s="406" t="s">
        <v>138</v>
      </c>
      <c r="J213" s="407" t="s">
        <v>139</v>
      </c>
      <c r="M213" s="577" t="s">
        <v>130</v>
      </c>
      <c r="N213" s="311" t="s">
        <v>131</v>
      </c>
      <c r="O213" s="180" t="s">
        <v>140</v>
      </c>
      <c r="P213" s="312" t="s">
        <v>141</v>
      </c>
      <c r="Q213" s="312" t="s">
        <v>134</v>
      </c>
      <c r="R213" s="180" t="s">
        <v>135</v>
      </c>
      <c r="S213" s="180" t="s">
        <v>136</v>
      </c>
      <c r="T213" s="312" t="s">
        <v>142</v>
      </c>
      <c r="U213" s="312" t="s">
        <v>138</v>
      </c>
      <c r="V213" s="181" t="s">
        <v>139</v>
      </c>
    </row>
    <row r="214" spans="1:22" ht="15.75" thickTop="1">
      <c r="A214" s="684" t="s">
        <v>16</v>
      </c>
      <c r="B214" s="408"/>
      <c r="C214" s="152"/>
      <c r="D214" s="152"/>
      <c r="E214" s="152"/>
      <c r="F214" s="152"/>
      <c r="G214" s="152"/>
      <c r="H214" s="153"/>
      <c r="I214" s="154"/>
      <c r="J214" s="155"/>
      <c r="M214" s="657" t="s">
        <v>16</v>
      </c>
      <c r="N214" s="408"/>
      <c r="O214" s="152"/>
      <c r="P214" s="152"/>
      <c r="Q214" s="152"/>
      <c r="R214" s="152"/>
      <c r="S214" s="152"/>
      <c r="T214" s="153"/>
      <c r="U214" s="154"/>
      <c r="V214" s="155"/>
    </row>
    <row r="215" spans="1:22" ht="15.75" thickBot="1">
      <c r="A215" s="685"/>
      <c r="B215" s="156"/>
      <c r="C215" s="157"/>
      <c r="D215" s="158"/>
      <c r="E215" s="157"/>
      <c r="F215" s="157"/>
      <c r="G215" s="157"/>
      <c r="H215" s="159"/>
      <c r="I215" s="160"/>
      <c r="J215" s="161"/>
      <c r="M215" s="658"/>
      <c r="N215" s="156"/>
      <c r="O215" s="157"/>
      <c r="P215" s="158"/>
      <c r="Q215" s="157"/>
      <c r="R215" s="157"/>
      <c r="S215" s="157"/>
      <c r="T215" s="159"/>
      <c r="U215" s="160"/>
      <c r="V215" s="161"/>
    </row>
    <row r="216" spans="1:22" ht="15.75" thickTop="1">
      <c r="A216" s="684" t="s">
        <v>17</v>
      </c>
      <c r="B216" s="156"/>
      <c r="C216" s="157"/>
      <c r="D216" s="158"/>
      <c r="E216" s="157"/>
      <c r="F216" s="157"/>
      <c r="G216" s="157"/>
      <c r="H216" s="159"/>
      <c r="I216" s="160"/>
      <c r="J216" s="162"/>
      <c r="M216" s="657" t="s">
        <v>17</v>
      </c>
      <c r="N216" s="156"/>
      <c r="O216" s="157"/>
      <c r="P216" s="158"/>
      <c r="Q216" s="157"/>
      <c r="R216" s="157"/>
      <c r="S216" s="157"/>
      <c r="T216" s="159"/>
      <c r="U216" s="160"/>
      <c r="V216" s="162"/>
    </row>
    <row r="217" spans="1:22" ht="15.75" thickBot="1">
      <c r="A217" s="685"/>
      <c r="B217" s="156"/>
      <c r="C217" s="157"/>
      <c r="D217" s="163"/>
      <c r="E217" s="157"/>
      <c r="F217" s="157"/>
      <c r="G217" s="157"/>
      <c r="H217" s="159"/>
      <c r="I217" s="160"/>
      <c r="J217" s="162"/>
      <c r="M217" s="658"/>
      <c r="N217" s="156"/>
      <c r="O217" s="157"/>
      <c r="P217" s="163"/>
      <c r="Q217" s="157"/>
      <c r="R217" s="157"/>
      <c r="S217" s="157"/>
      <c r="T217" s="159"/>
      <c r="U217" s="160"/>
      <c r="V217" s="162"/>
    </row>
    <row r="218" spans="1:22" ht="15.75" thickTop="1">
      <c r="A218" s="684" t="s">
        <v>18</v>
      </c>
      <c r="B218" s="156"/>
      <c r="C218" s="157"/>
      <c r="D218" s="158"/>
      <c r="E218" s="157"/>
      <c r="F218" s="157"/>
      <c r="G218" s="157"/>
      <c r="H218" s="159"/>
      <c r="I218" s="160"/>
      <c r="J218" s="162"/>
      <c r="M218" s="657" t="s">
        <v>18</v>
      </c>
      <c r="N218" s="156"/>
      <c r="O218" s="157"/>
      <c r="P218" s="158"/>
      <c r="Q218" s="157"/>
      <c r="R218" s="157"/>
      <c r="S218" s="157"/>
      <c r="T218" s="159"/>
      <c r="U218" s="160"/>
      <c r="V218" s="162"/>
    </row>
    <row r="219" spans="1:22" ht="15.75" thickBot="1">
      <c r="A219" s="685"/>
      <c r="B219" s="156"/>
      <c r="C219" s="157"/>
      <c r="D219" s="163"/>
      <c r="E219" s="157"/>
      <c r="F219" s="157"/>
      <c r="G219" s="157"/>
      <c r="H219" s="159"/>
      <c r="I219" s="160"/>
      <c r="J219" s="162"/>
      <c r="M219" s="658"/>
      <c r="N219" s="156"/>
      <c r="O219" s="157"/>
      <c r="P219" s="163"/>
      <c r="Q219" s="157"/>
      <c r="R219" s="157"/>
      <c r="S219" s="157"/>
      <c r="T219" s="159"/>
      <c r="U219" s="160"/>
      <c r="V219" s="162"/>
    </row>
    <row r="220" spans="1:22" ht="15.75" thickTop="1">
      <c r="A220" s="684" t="s">
        <v>19</v>
      </c>
      <c r="B220" s="156"/>
      <c r="C220" s="157"/>
      <c r="D220" s="158"/>
      <c r="E220" s="157"/>
      <c r="F220" s="157"/>
      <c r="G220" s="157"/>
      <c r="H220" s="159"/>
      <c r="I220" s="160"/>
      <c r="J220" s="162"/>
      <c r="M220" s="657" t="s">
        <v>19</v>
      </c>
      <c r="N220" s="156"/>
      <c r="O220" s="157"/>
      <c r="P220" s="158"/>
      <c r="Q220" s="157"/>
      <c r="R220" s="157"/>
      <c r="S220" s="157"/>
      <c r="T220" s="159"/>
      <c r="U220" s="160"/>
      <c r="V220" s="162"/>
    </row>
    <row r="221" spans="1:22" ht="15.75" thickBot="1">
      <c r="A221" s="685"/>
      <c r="B221" s="156"/>
      <c r="C221" s="157"/>
      <c r="D221" s="163"/>
      <c r="E221" s="157"/>
      <c r="F221" s="163" t="s">
        <v>163</v>
      </c>
      <c r="G221" s="157"/>
      <c r="H221" s="159"/>
      <c r="I221" s="160"/>
      <c r="J221" s="162"/>
      <c r="M221" s="658"/>
      <c r="N221" s="156"/>
      <c r="O221" s="157"/>
      <c r="P221" s="163"/>
      <c r="Q221" s="157"/>
      <c r="R221" s="163" t="s">
        <v>163</v>
      </c>
      <c r="S221" s="157"/>
      <c r="T221" s="159"/>
      <c r="U221" s="160"/>
      <c r="V221" s="162"/>
    </row>
    <row r="222" spans="1:22" ht="15.75" thickTop="1">
      <c r="A222" s="684" t="s">
        <v>20</v>
      </c>
      <c r="B222" s="156"/>
      <c r="C222" s="157"/>
      <c r="D222" s="158"/>
      <c r="E222" s="157"/>
      <c r="F222" s="157"/>
      <c r="G222" s="157"/>
      <c r="H222" s="159"/>
      <c r="I222" s="160"/>
      <c r="J222" s="162"/>
      <c r="M222" s="657" t="s">
        <v>20</v>
      </c>
      <c r="N222" s="156"/>
      <c r="O222" s="157"/>
      <c r="P222" s="158"/>
      <c r="Q222" s="157"/>
      <c r="R222" s="157"/>
      <c r="S222" s="157"/>
      <c r="T222" s="159"/>
      <c r="U222" s="160"/>
      <c r="V222" s="162"/>
    </row>
    <row r="223" spans="1:22" ht="15.75" thickBot="1">
      <c r="A223" s="685"/>
      <c r="B223" s="156"/>
      <c r="C223" s="157"/>
      <c r="D223" s="163"/>
      <c r="E223" s="157"/>
      <c r="F223" s="157"/>
      <c r="G223" s="157"/>
      <c r="H223" s="159"/>
      <c r="I223" s="160"/>
      <c r="J223" s="162"/>
      <c r="M223" s="658"/>
      <c r="N223" s="156"/>
      <c r="O223" s="157"/>
      <c r="P223" s="163"/>
      <c r="Q223" s="157"/>
      <c r="R223" s="157"/>
      <c r="S223" s="157"/>
      <c r="T223" s="159"/>
      <c r="U223" s="160"/>
      <c r="V223" s="162"/>
    </row>
    <row r="224" spans="1:22" ht="15.75" thickTop="1">
      <c r="A224" s="684" t="s">
        <v>21</v>
      </c>
      <c r="B224" s="156"/>
      <c r="C224" s="157"/>
      <c r="D224" s="158"/>
      <c r="E224" s="157"/>
      <c r="F224" s="157"/>
      <c r="G224" s="157"/>
      <c r="H224" s="159"/>
      <c r="I224" s="160"/>
      <c r="J224" s="162"/>
      <c r="M224" s="657" t="s">
        <v>21</v>
      </c>
      <c r="N224" s="156"/>
      <c r="O224" s="157"/>
      <c r="P224" s="158"/>
      <c r="Q224" s="157"/>
      <c r="R224" s="157"/>
      <c r="S224" s="157"/>
      <c r="T224" s="159"/>
      <c r="U224" s="160"/>
      <c r="V224" s="162"/>
    </row>
    <row r="225" spans="1:22" ht="15.75" thickBot="1">
      <c r="A225" s="685"/>
      <c r="B225" s="156"/>
      <c r="C225" s="157"/>
      <c r="D225" s="163"/>
      <c r="E225" s="157"/>
      <c r="F225" s="157"/>
      <c r="G225" s="157"/>
      <c r="H225" s="159"/>
      <c r="I225" s="160"/>
      <c r="J225" s="162"/>
      <c r="M225" s="658"/>
      <c r="N225" s="156"/>
      <c r="O225" s="157"/>
      <c r="P225" s="163"/>
      <c r="Q225" s="157"/>
      <c r="R225" s="157"/>
      <c r="S225" s="157"/>
      <c r="T225" s="159"/>
      <c r="U225" s="160"/>
      <c r="V225" s="162"/>
    </row>
    <row r="226" spans="1:22" ht="15.75" thickTop="1">
      <c r="A226" s="684" t="s">
        <v>22</v>
      </c>
      <c r="B226" s="156"/>
      <c r="C226" s="157"/>
      <c r="D226" s="158"/>
      <c r="E226" s="157"/>
      <c r="F226" s="157"/>
      <c r="G226" s="157"/>
      <c r="H226" s="159"/>
      <c r="I226" s="160"/>
      <c r="J226" s="162"/>
      <c r="M226" s="657" t="s">
        <v>22</v>
      </c>
      <c r="N226" s="156"/>
      <c r="O226" s="157"/>
      <c r="P226" s="158"/>
      <c r="Q226" s="157"/>
      <c r="R226" s="157"/>
      <c r="S226" s="157"/>
      <c r="T226" s="159"/>
      <c r="U226" s="160"/>
      <c r="V226" s="162"/>
    </row>
    <row r="227" spans="1:22" ht="15.75" thickBot="1">
      <c r="A227" s="685"/>
      <c r="B227" s="156"/>
      <c r="C227" s="157"/>
      <c r="D227" s="163"/>
      <c r="E227" s="157"/>
      <c r="F227" s="157"/>
      <c r="G227" s="157"/>
      <c r="H227" s="159"/>
      <c r="I227" s="160"/>
      <c r="J227" s="162"/>
      <c r="M227" s="658"/>
      <c r="N227" s="156"/>
      <c r="O227" s="157"/>
      <c r="P227" s="163"/>
      <c r="Q227" s="157"/>
      <c r="R227" s="157"/>
      <c r="S227" s="157"/>
      <c r="T227" s="159"/>
      <c r="U227" s="160"/>
      <c r="V227" s="162"/>
    </row>
    <row r="228" spans="1:22" ht="15.75" thickTop="1">
      <c r="A228" s="684" t="s">
        <v>23</v>
      </c>
      <c r="B228" s="156"/>
      <c r="C228" s="157"/>
      <c r="D228" s="158"/>
      <c r="E228" s="157"/>
      <c r="F228" s="157"/>
      <c r="G228" s="157"/>
      <c r="H228" s="159"/>
      <c r="I228" s="160"/>
      <c r="J228" s="162"/>
      <c r="M228" s="657" t="s">
        <v>23</v>
      </c>
      <c r="N228" s="156"/>
      <c r="O228" s="157"/>
      <c r="P228" s="158"/>
      <c r="Q228" s="157"/>
      <c r="R228" s="157"/>
      <c r="S228" s="157"/>
      <c r="T228" s="159"/>
      <c r="U228" s="160"/>
      <c r="V228" s="162"/>
    </row>
    <row r="229" spans="1:22" ht="15.75" thickBot="1">
      <c r="A229" s="685"/>
      <c r="B229" s="156"/>
      <c r="C229" s="157"/>
      <c r="D229" s="163"/>
      <c r="E229" s="157"/>
      <c r="F229" s="157"/>
      <c r="G229" s="157"/>
      <c r="H229" s="159"/>
      <c r="I229" s="160"/>
      <c r="J229" s="162"/>
      <c r="M229" s="658"/>
      <c r="N229" s="156"/>
      <c r="O229" s="157"/>
      <c r="P229" s="163"/>
      <c r="Q229" s="157"/>
      <c r="R229" s="157"/>
      <c r="S229" s="157"/>
      <c r="T229" s="159"/>
      <c r="U229" s="160"/>
      <c r="V229" s="162"/>
    </row>
    <row r="230" spans="1:22" ht="15.75" thickTop="1">
      <c r="A230" s="684" t="s">
        <v>24</v>
      </c>
      <c r="B230" s="156"/>
      <c r="C230" s="157"/>
      <c r="D230" s="158"/>
      <c r="E230" s="157"/>
      <c r="F230" s="157"/>
      <c r="G230" s="157"/>
      <c r="H230" s="159"/>
      <c r="I230" s="160"/>
      <c r="J230" s="162"/>
      <c r="M230" s="657" t="s">
        <v>24</v>
      </c>
      <c r="N230" s="156"/>
      <c r="O230" s="157"/>
      <c r="P230" s="158"/>
      <c r="Q230" s="157"/>
      <c r="R230" s="157"/>
      <c r="S230" s="157"/>
      <c r="T230" s="159"/>
      <c r="U230" s="160"/>
      <c r="V230" s="162"/>
    </row>
    <row r="231" spans="1:22" ht="15.75" thickBot="1">
      <c r="A231" s="685"/>
      <c r="B231" s="156"/>
      <c r="C231" s="157"/>
      <c r="D231" s="163"/>
      <c r="E231" s="157"/>
      <c r="F231" s="157"/>
      <c r="G231" s="157"/>
      <c r="H231" s="159"/>
      <c r="I231" s="160"/>
      <c r="J231" s="162"/>
      <c r="M231" s="658"/>
      <c r="N231" s="156"/>
      <c r="O231" s="157"/>
      <c r="P231" s="163"/>
      <c r="Q231" s="157"/>
      <c r="R231" s="157"/>
      <c r="S231" s="157"/>
      <c r="T231" s="159"/>
      <c r="U231" s="160"/>
      <c r="V231" s="162"/>
    </row>
    <row r="232" spans="1:22" ht="15.75" thickTop="1">
      <c r="A232" s="684" t="s">
        <v>25</v>
      </c>
      <c r="B232" s="156"/>
      <c r="C232" s="157"/>
      <c r="D232" s="158"/>
      <c r="E232" s="157"/>
      <c r="F232" s="157"/>
      <c r="G232" s="157"/>
      <c r="H232" s="159"/>
      <c r="I232" s="160"/>
      <c r="J232" s="162"/>
      <c r="M232" s="657" t="s">
        <v>25</v>
      </c>
      <c r="N232" s="156"/>
      <c r="O232" s="157"/>
      <c r="P232" s="158"/>
      <c r="Q232" s="157"/>
      <c r="R232" s="157"/>
      <c r="S232" s="157"/>
      <c r="T232" s="159"/>
      <c r="U232" s="160"/>
      <c r="V232" s="162"/>
    </row>
    <row r="233" spans="1:22" ht="15.75" thickBot="1">
      <c r="A233" s="685"/>
      <c r="B233" s="156"/>
      <c r="C233" s="157"/>
      <c r="D233" s="163"/>
      <c r="E233" s="157"/>
      <c r="F233" s="157"/>
      <c r="G233" s="157"/>
      <c r="H233" s="159"/>
      <c r="I233" s="160"/>
      <c r="J233" s="162"/>
      <c r="M233" s="658"/>
      <c r="N233" s="156"/>
      <c r="O233" s="157"/>
      <c r="P233" s="163"/>
      <c r="Q233" s="157"/>
      <c r="R233" s="157"/>
      <c r="S233" s="157"/>
      <c r="T233" s="159"/>
      <c r="U233" s="160"/>
      <c r="V233" s="162"/>
    </row>
    <row r="234" spans="1:22" ht="15.75" thickTop="1">
      <c r="A234" s="684" t="s">
        <v>26</v>
      </c>
      <c r="B234" s="156"/>
      <c r="C234" s="157"/>
      <c r="D234" s="158"/>
      <c r="E234" s="157"/>
      <c r="F234" s="157"/>
      <c r="G234" s="157"/>
      <c r="H234" s="159"/>
      <c r="I234" s="160"/>
      <c r="J234" s="162"/>
      <c r="M234" s="657" t="s">
        <v>26</v>
      </c>
      <c r="N234" s="156"/>
      <c r="O234" s="157"/>
      <c r="P234" s="158"/>
      <c r="Q234" s="157"/>
      <c r="R234" s="157"/>
      <c r="S234" s="157"/>
      <c r="T234" s="159"/>
      <c r="U234" s="160"/>
      <c r="V234" s="162"/>
    </row>
    <row r="235" spans="1:22" ht="15.75" thickBot="1">
      <c r="A235" s="685"/>
      <c r="B235" s="156"/>
      <c r="C235" s="157"/>
      <c r="D235" s="163"/>
      <c r="E235" s="157"/>
      <c r="F235" s="157"/>
      <c r="G235" s="157"/>
      <c r="H235" s="159"/>
      <c r="I235" s="160"/>
      <c r="J235" s="162"/>
      <c r="M235" s="658"/>
      <c r="N235" s="156"/>
      <c r="O235" s="157"/>
      <c r="P235" s="163"/>
      <c r="Q235" s="157"/>
      <c r="R235" s="157"/>
      <c r="S235" s="157"/>
      <c r="T235" s="159"/>
      <c r="U235" s="160"/>
      <c r="V235" s="162"/>
    </row>
    <row r="236" spans="1:22" ht="15.75" thickTop="1">
      <c r="A236" s="682" t="s">
        <v>27</v>
      </c>
      <c r="B236" s="156"/>
      <c r="C236" s="157"/>
      <c r="D236" s="158"/>
      <c r="E236" s="157"/>
      <c r="F236" s="157"/>
      <c r="G236" s="157"/>
      <c r="H236" s="159"/>
      <c r="I236" s="160"/>
      <c r="J236" s="162"/>
      <c r="M236" s="652" t="s">
        <v>27</v>
      </c>
      <c r="N236" s="156"/>
      <c r="O236" s="157"/>
      <c r="P236" s="158"/>
      <c r="Q236" s="157"/>
      <c r="R236" s="157"/>
      <c r="S236" s="157"/>
      <c r="T236" s="159"/>
      <c r="U236" s="160"/>
      <c r="V236" s="162"/>
    </row>
    <row r="237" spans="1:22" ht="15.75" thickBot="1">
      <c r="A237" s="683"/>
      <c r="B237" s="156"/>
      <c r="C237" s="157"/>
      <c r="D237" s="163"/>
      <c r="E237" s="157"/>
      <c r="F237" s="157"/>
      <c r="G237" s="157"/>
      <c r="H237" s="159"/>
      <c r="I237" s="160"/>
      <c r="J237" s="162"/>
      <c r="M237" s="653"/>
      <c r="N237" s="156"/>
      <c r="O237" s="157"/>
      <c r="P237" s="163"/>
      <c r="Q237" s="157"/>
      <c r="R237" s="157"/>
      <c r="S237" s="157"/>
      <c r="T237" s="159"/>
      <c r="U237" s="160"/>
      <c r="V237" s="162"/>
    </row>
    <row r="238" spans="1:22" ht="15.75" thickTop="1">
      <c r="A238" s="682" t="s">
        <v>28</v>
      </c>
      <c r="B238" s="156"/>
      <c r="C238" s="157"/>
      <c r="D238" s="158"/>
      <c r="E238" s="157"/>
      <c r="F238" s="157"/>
      <c r="G238" s="157"/>
      <c r="H238" s="159"/>
      <c r="I238" s="160"/>
      <c r="J238" s="162"/>
      <c r="M238" s="652" t="s">
        <v>28</v>
      </c>
      <c r="N238" s="156"/>
      <c r="O238" s="157"/>
      <c r="P238" s="158"/>
      <c r="Q238" s="157"/>
      <c r="R238" s="157"/>
      <c r="S238" s="157"/>
      <c r="T238" s="159"/>
      <c r="U238" s="160"/>
      <c r="V238" s="162"/>
    </row>
    <row r="239" spans="1:22" ht="15.75" thickBot="1">
      <c r="A239" s="683"/>
      <c r="B239" s="156"/>
      <c r="C239" s="157"/>
      <c r="D239" s="163"/>
      <c r="E239" s="157"/>
      <c r="F239" s="157"/>
      <c r="G239" s="157"/>
      <c r="H239" s="159"/>
      <c r="I239" s="160"/>
      <c r="J239" s="162"/>
      <c r="M239" s="653"/>
      <c r="N239" s="156"/>
      <c r="O239" s="157"/>
      <c r="P239" s="163"/>
      <c r="Q239" s="157"/>
      <c r="R239" s="157"/>
      <c r="S239" s="157"/>
      <c r="T239" s="159"/>
      <c r="U239" s="160"/>
      <c r="V239" s="162"/>
    </row>
    <row r="240" spans="1:22" ht="15.75" thickTop="1">
      <c r="A240" s="682" t="s">
        <v>29</v>
      </c>
      <c r="B240" s="156"/>
      <c r="C240" s="157"/>
      <c r="D240" s="158"/>
      <c r="E240" s="157"/>
      <c r="F240" s="157"/>
      <c r="G240" s="157"/>
      <c r="H240" s="159"/>
      <c r="I240" s="160"/>
      <c r="J240" s="162"/>
      <c r="M240" s="652" t="s">
        <v>29</v>
      </c>
      <c r="N240" s="156"/>
      <c r="O240" s="157"/>
      <c r="P240" s="158"/>
      <c r="Q240" s="157"/>
      <c r="R240" s="157"/>
      <c r="S240" s="157"/>
      <c r="T240" s="159"/>
      <c r="U240" s="160"/>
      <c r="V240" s="162"/>
    </row>
    <row r="241" spans="1:22" ht="15.75" thickBot="1">
      <c r="A241" s="683"/>
      <c r="B241" s="156"/>
      <c r="C241" s="157"/>
      <c r="D241" s="163"/>
      <c r="E241" s="157"/>
      <c r="F241" s="157"/>
      <c r="G241" s="157"/>
      <c r="H241" s="159"/>
      <c r="I241" s="160"/>
      <c r="J241" s="162"/>
      <c r="M241" s="653"/>
      <c r="N241" s="156"/>
      <c r="O241" s="157"/>
      <c r="P241" s="163"/>
      <c r="Q241" s="157"/>
      <c r="R241" s="157"/>
      <c r="S241" s="157"/>
      <c r="T241" s="159"/>
      <c r="U241" s="160"/>
      <c r="V241" s="162"/>
    </row>
    <row r="242" spans="1:22" ht="15.75" thickTop="1">
      <c r="A242" s="682" t="s">
        <v>30</v>
      </c>
      <c r="B242" s="156"/>
      <c r="C242" s="157"/>
      <c r="D242" s="158"/>
      <c r="E242" s="157"/>
      <c r="F242" s="157"/>
      <c r="G242" s="157"/>
      <c r="H242" s="159"/>
      <c r="I242" s="160"/>
      <c r="J242" s="162"/>
      <c r="M242" s="652" t="s">
        <v>30</v>
      </c>
      <c r="N242" s="156"/>
      <c r="O242" s="157"/>
      <c r="P242" s="158"/>
      <c r="Q242" s="157"/>
      <c r="R242" s="157"/>
      <c r="S242" s="157"/>
      <c r="T242" s="159"/>
      <c r="U242" s="160"/>
      <c r="V242" s="162"/>
    </row>
    <row r="243" spans="1:22" ht="15.75" thickBot="1">
      <c r="A243" s="683"/>
      <c r="B243" s="156"/>
      <c r="C243" s="157"/>
      <c r="D243" s="163"/>
      <c r="E243" s="157"/>
      <c r="F243" s="157"/>
      <c r="G243" s="157"/>
      <c r="H243" s="159"/>
      <c r="I243" s="160"/>
      <c r="J243" s="162"/>
      <c r="M243" s="653"/>
      <c r="N243" s="156"/>
      <c r="O243" s="157"/>
      <c r="P243" s="163"/>
      <c r="Q243" s="157"/>
      <c r="R243" s="157"/>
      <c r="S243" s="157"/>
      <c r="T243" s="159"/>
      <c r="U243" s="160"/>
      <c r="V243" s="162"/>
    </row>
    <row r="244" spans="1:22" ht="15.75" thickTop="1">
      <c r="A244" s="682" t="s">
        <v>31</v>
      </c>
      <c r="B244" s="156"/>
      <c r="C244" s="157"/>
      <c r="D244" s="158"/>
      <c r="E244" s="157"/>
      <c r="F244" s="157"/>
      <c r="G244" s="157"/>
      <c r="H244" s="159"/>
      <c r="I244" s="160"/>
      <c r="J244" s="162"/>
      <c r="M244" s="652" t="s">
        <v>31</v>
      </c>
      <c r="N244" s="156"/>
      <c r="O244" s="157"/>
      <c r="P244" s="158"/>
      <c r="Q244" s="157"/>
      <c r="R244" s="157"/>
      <c r="S244" s="157"/>
      <c r="T244" s="159"/>
      <c r="U244" s="160"/>
      <c r="V244" s="162"/>
    </row>
    <row r="245" spans="1:22" ht="15.75" thickBot="1">
      <c r="A245" s="683"/>
      <c r="B245" s="156"/>
      <c r="C245" s="157"/>
      <c r="D245" s="163"/>
      <c r="E245" s="157"/>
      <c r="F245" s="157"/>
      <c r="G245" s="157"/>
      <c r="H245" s="159"/>
      <c r="I245" s="160"/>
      <c r="J245" s="162"/>
      <c r="M245" s="653"/>
      <c r="N245" s="156"/>
      <c r="O245" s="157"/>
      <c r="P245" s="163"/>
      <c r="Q245" s="157"/>
      <c r="R245" s="157"/>
      <c r="S245" s="157"/>
      <c r="T245" s="159"/>
      <c r="U245" s="160"/>
      <c r="V245" s="162"/>
    </row>
    <row r="246" spans="1:22" ht="15.75" thickTop="1">
      <c r="A246" s="682" t="s">
        <v>32</v>
      </c>
      <c r="B246" s="156"/>
      <c r="C246" s="157"/>
      <c r="D246" s="158"/>
      <c r="E246" s="157"/>
      <c r="F246" s="157"/>
      <c r="G246" s="157"/>
      <c r="H246" s="159"/>
      <c r="I246" s="160"/>
      <c r="J246" s="162"/>
      <c r="M246" s="652" t="s">
        <v>32</v>
      </c>
      <c r="N246" s="156"/>
      <c r="O246" s="157"/>
      <c r="P246" s="158"/>
      <c r="Q246" s="157"/>
      <c r="R246" s="157"/>
      <c r="S246" s="157"/>
      <c r="T246" s="159"/>
      <c r="U246" s="160"/>
      <c r="V246" s="162"/>
    </row>
    <row r="247" spans="1:22" ht="15.75" thickBot="1">
      <c r="A247" s="683"/>
      <c r="B247" s="156"/>
      <c r="C247" s="157"/>
      <c r="D247" s="163"/>
      <c r="E247" s="157"/>
      <c r="F247" s="157"/>
      <c r="G247" s="157"/>
      <c r="H247" s="159"/>
      <c r="I247" s="160"/>
      <c r="J247" s="162"/>
      <c r="M247" s="653"/>
      <c r="N247" s="156"/>
      <c r="O247" s="157"/>
      <c r="P247" s="163"/>
      <c r="Q247" s="157"/>
      <c r="R247" s="157"/>
      <c r="S247" s="157"/>
      <c r="T247" s="159"/>
      <c r="U247" s="160"/>
      <c r="V247" s="162"/>
    </row>
    <row r="248" spans="1:22" ht="15.75" thickTop="1">
      <c r="A248" s="682" t="s">
        <v>33</v>
      </c>
      <c r="B248" s="156"/>
      <c r="C248" s="157"/>
      <c r="D248" s="158"/>
      <c r="E248" s="157"/>
      <c r="F248" s="157"/>
      <c r="G248" s="157"/>
      <c r="H248" s="159"/>
      <c r="I248" s="160"/>
      <c r="J248" s="162"/>
      <c r="M248" s="652" t="s">
        <v>33</v>
      </c>
      <c r="N248" s="156"/>
      <c r="O248" s="157"/>
      <c r="P248" s="158"/>
      <c r="Q248" s="157"/>
      <c r="R248" s="157"/>
      <c r="S248" s="157"/>
      <c r="T248" s="159"/>
      <c r="U248" s="160"/>
      <c r="V248" s="162"/>
    </row>
    <row r="249" spans="1:22" ht="15.75" thickBot="1">
      <c r="A249" s="683"/>
      <c r="B249" s="156"/>
      <c r="C249" s="157"/>
      <c r="D249" s="163"/>
      <c r="E249" s="157"/>
      <c r="F249" s="157"/>
      <c r="G249" s="157"/>
      <c r="H249" s="159"/>
      <c r="I249" s="160"/>
      <c r="J249" s="162"/>
      <c r="M249" s="653"/>
      <c r="N249" s="156"/>
      <c r="O249" s="157"/>
      <c r="P249" s="163"/>
      <c r="Q249" s="157"/>
      <c r="R249" s="157"/>
      <c r="S249" s="157"/>
      <c r="T249" s="159"/>
      <c r="U249" s="160"/>
      <c r="V249" s="162"/>
    </row>
    <row r="250" spans="1:22" ht="15.75" thickTop="1">
      <c r="A250" s="682" t="s">
        <v>34</v>
      </c>
      <c r="B250" s="156"/>
      <c r="C250" s="157"/>
      <c r="D250" s="158"/>
      <c r="E250" s="157"/>
      <c r="F250" s="157"/>
      <c r="G250" s="157"/>
      <c r="H250" s="159"/>
      <c r="I250" s="160"/>
      <c r="J250" s="162"/>
      <c r="M250" s="652" t="s">
        <v>34</v>
      </c>
      <c r="N250" s="156"/>
      <c r="O250" s="157"/>
      <c r="P250" s="158"/>
      <c r="Q250" s="157"/>
      <c r="R250" s="157"/>
      <c r="S250" s="157"/>
      <c r="T250" s="159"/>
      <c r="U250" s="160"/>
      <c r="V250" s="162"/>
    </row>
    <row r="251" spans="1:22" ht="15.75" thickBot="1">
      <c r="A251" s="683"/>
      <c r="B251" s="164"/>
      <c r="C251" s="165"/>
      <c r="D251" s="166"/>
      <c r="E251" s="165"/>
      <c r="F251" s="165"/>
      <c r="G251" s="165"/>
      <c r="H251" s="167"/>
      <c r="I251" s="168"/>
      <c r="J251" s="169"/>
      <c r="M251" s="653"/>
      <c r="N251" s="164"/>
      <c r="O251" s="165"/>
      <c r="P251" s="166"/>
      <c r="Q251" s="165"/>
      <c r="R251" s="165"/>
      <c r="S251" s="165"/>
      <c r="T251" s="167"/>
      <c r="U251" s="168"/>
      <c r="V251" s="169"/>
    </row>
    <row r="254" spans="1:22" ht="15.75" thickBot="1"/>
    <row r="255" spans="1:22">
      <c r="A255" s="659" t="s">
        <v>112</v>
      </c>
      <c r="B255" s="660"/>
      <c r="C255" s="660"/>
      <c r="D255" s="660"/>
      <c r="E255" s="660"/>
      <c r="F255" s="660"/>
      <c r="G255" s="660"/>
      <c r="H255" s="660"/>
      <c r="I255" s="660"/>
      <c r="J255" s="661"/>
      <c r="M255" s="646" t="s">
        <v>112</v>
      </c>
      <c r="N255" s="647"/>
      <c r="O255" s="647"/>
      <c r="P255" s="647"/>
      <c r="Q255" s="647"/>
      <c r="R255" s="647"/>
      <c r="S255" s="647"/>
      <c r="T255" s="647"/>
      <c r="U255" s="647"/>
      <c r="V255" s="648"/>
    </row>
    <row r="256" spans="1:22">
      <c r="A256" s="654" t="s">
        <v>113</v>
      </c>
      <c r="B256" s="655"/>
      <c r="C256" s="655"/>
      <c r="D256" s="655"/>
      <c r="E256" s="655"/>
      <c r="F256" s="655"/>
      <c r="G256" s="655"/>
      <c r="H256" s="655"/>
      <c r="I256" s="655"/>
      <c r="J256" s="656"/>
      <c r="M256" s="649" t="s">
        <v>113</v>
      </c>
      <c r="N256" s="650"/>
      <c r="O256" s="650"/>
      <c r="P256" s="650"/>
      <c r="Q256" s="650"/>
      <c r="R256" s="650"/>
      <c r="S256" s="650"/>
      <c r="T256" s="650"/>
      <c r="U256" s="650"/>
      <c r="V256" s="651"/>
    </row>
    <row r="257" spans="1:22">
      <c r="A257" s="654" t="s">
        <v>114</v>
      </c>
      <c r="B257" s="655"/>
      <c r="C257" s="655"/>
      <c r="D257" s="655"/>
      <c r="E257" s="655"/>
      <c r="F257" s="655"/>
      <c r="G257" s="655"/>
      <c r="H257" s="655"/>
      <c r="I257" s="655"/>
      <c r="J257" s="656"/>
      <c r="M257" s="649" t="s">
        <v>114</v>
      </c>
      <c r="N257" s="650"/>
      <c r="O257" s="650"/>
      <c r="P257" s="650"/>
      <c r="Q257" s="650"/>
      <c r="R257" s="650"/>
      <c r="S257" s="650"/>
      <c r="T257" s="650"/>
      <c r="U257" s="650"/>
      <c r="V257" s="651"/>
    </row>
    <row r="258" spans="1:22">
      <c r="A258" s="360" t="s">
        <v>118</v>
      </c>
      <c r="B258" s="665">
        <v>43039</v>
      </c>
      <c r="C258" s="655"/>
      <c r="D258" s="666"/>
      <c r="E258" s="667" t="s">
        <v>116</v>
      </c>
      <c r="F258" s="668"/>
      <c r="G258" s="655" t="s">
        <v>144</v>
      </c>
      <c r="H258" s="655"/>
      <c r="I258" s="655"/>
      <c r="J258" s="656"/>
      <c r="M258" s="123" t="s">
        <v>118</v>
      </c>
      <c r="N258" s="696">
        <v>43039</v>
      </c>
      <c r="O258" s="650"/>
      <c r="P258" s="697"/>
      <c r="Q258" s="698" t="s">
        <v>116</v>
      </c>
      <c r="R258" s="699"/>
      <c r="S258" s="650" t="s">
        <v>145</v>
      </c>
      <c r="T258" s="650"/>
      <c r="U258" s="650"/>
      <c r="V258" s="651"/>
    </row>
    <row r="259" spans="1:22">
      <c r="A259" s="361" t="s">
        <v>122</v>
      </c>
      <c r="B259" s="669" t="s">
        <v>164</v>
      </c>
      <c r="C259" s="669"/>
      <c r="D259" s="669"/>
      <c r="E259" s="669"/>
      <c r="F259" s="669"/>
      <c r="G259" s="669"/>
      <c r="H259" s="669"/>
      <c r="I259" s="669"/>
      <c r="J259" s="670"/>
      <c r="M259" s="124" t="s">
        <v>122</v>
      </c>
      <c r="N259" s="686" t="s">
        <v>164</v>
      </c>
      <c r="O259" s="686"/>
      <c r="P259" s="686"/>
      <c r="Q259" s="686"/>
      <c r="R259" s="686"/>
      <c r="S259" s="686"/>
      <c r="T259" s="686"/>
      <c r="U259" s="686"/>
      <c r="V259" s="687"/>
    </row>
    <row r="260" spans="1:22">
      <c r="A260" s="362" t="s">
        <v>124</v>
      </c>
      <c r="B260" s="363"/>
      <c r="C260" s="363" t="s">
        <v>125</v>
      </c>
      <c r="D260" s="364">
        <v>1</v>
      </c>
      <c r="E260" s="363" t="s">
        <v>126</v>
      </c>
      <c r="F260" s="365">
        <v>0.996</v>
      </c>
      <c r="G260" s="363"/>
      <c r="H260" s="363"/>
      <c r="I260" s="363"/>
      <c r="J260" s="366"/>
      <c r="M260" s="125" t="s">
        <v>124</v>
      </c>
      <c r="N260" s="126"/>
      <c r="O260" s="126" t="s">
        <v>125</v>
      </c>
      <c r="P260" s="127">
        <v>1</v>
      </c>
      <c r="Q260" s="126" t="s">
        <v>126</v>
      </c>
      <c r="R260" s="126" t="s">
        <v>165</v>
      </c>
      <c r="S260" s="126"/>
      <c r="T260" s="126"/>
      <c r="U260" s="126"/>
      <c r="V260" s="129"/>
    </row>
    <row r="261" spans="1:22" ht="15.75" thickBot="1">
      <c r="A261" s="674" t="s">
        <v>127</v>
      </c>
      <c r="B261" s="675"/>
      <c r="C261" s="675"/>
      <c r="D261" s="675"/>
      <c r="E261" s="676" t="s">
        <v>128</v>
      </c>
      <c r="F261" s="677"/>
      <c r="G261" s="677"/>
      <c r="H261" s="677"/>
      <c r="I261" s="677"/>
      <c r="J261" s="678"/>
      <c r="M261" s="688" t="s">
        <v>147</v>
      </c>
      <c r="N261" s="689"/>
      <c r="O261" s="689"/>
      <c r="P261" s="689"/>
      <c r="Q261" s="690" t="s">
        <v>128</v>
      </c>
      <c r="R261" s="691"/>
      <c r="S261" s="691"/>
      <c r="T261" s="691"/>
      <c r="U261" s="691"/>
      <c r="V261" s="692"/>
    </row>
    <row r="262" spans="1:22" ht="45.75" thickBot="1">
      <c r="A262" s="578" t="s">
        <v>130</v>
      </c>
      <c r="B262" s="367" t="s">
        <v>131</v>
      </c>
      <c r="C262" s="368" t="s">
        <v>148</v>
      </c>
      <c r="D262" s="369" t="s">
        <v>149</v>
      </c>
      <c r="E262" s="369" t="s">
        <v>134</v>
      </c>
      <c r="F262" s="368" t="s">
        <v>135</v>
      </c>
      <c r="G262" s="368" t="s">
        <v>136</v>
      </c>
      <c r="H262" s="369" t="s">
        <v>142</v>
      </c>
      <c r="I262" s="369" t="s">
        <v>138</v>
      </c>
      <c r="J262" s="370" t="s">
        <v>139</v>
      </c>
      <c r="M262" s="577" t="s">
        <v>130</v>
      </c>
      <c r="N262" s="311" t="s">
        <v>131</v>
      </c>
      <c r="O262" s="180" t="s">
        <v>140</v>
      </c>
      <c r="P262" s="312" t="s">
        <v>141</v>
      </c>
      <c r="Q262" s="312" t="s">
        <v>134</v>
      </c>
      <c r="R262" s="180" t="s">
        <v>135</v>
      </c>
      <c r="S262" s="180" t="s">
        <v>136</v>
      </c>
      <c r="T262" s="312" t="s">
        <v>142</v>
      </c>
      <c r="U262" s="312" t="s">
        <v>138</v>
      </c>
      <c r="V262" s="181" t="s">
        <v>139</v>
      </c>
    </row>
    <row r="263" spans="1:22" ht="15.75" thickTop="1">
      <c r="A263" s="662" t="s">
        <v>16</v>
      </c>
      <c r="B263" s="313">
        <v>0.34861111111111115</v>
      </c>
      <c r="C263" s="314">
        <v>14.54</v>
      </c>
      <c r="D263" s="315">
        <v>31.004000000000001</v>
      </c>
      <c r="E263" s="314">
        <v>19.32</v>
      </c>
      <c r="F263" s="314">
        <v>84.5</v>
      </c>
      <c r="G263" s="314">
        <v>7.78</v>
      </c>
      <c r="H263" s="316"/>
      <c r="I263" s="317">
        <v>2</v>
      </c>
      <c r="J263" s="318">
        <v>50</v>
      </c>
      <c r="M263" s="657" t="s">
        <v>16</v>
      </c>
      <c r="N263" s="281">
        <v>0.59444444444444444</v>
      </c>
      <c r="O263" s="282">
        <v>16.649999999999999</v>
      </c>
      <c r="P263" s="296">
        <v>34.817999999999998</v>
      </c>
      <c r="Q263" s="282">
        <v>21.96</v>
      </c>
      <c r="R263" s="282">
        <v>82</v>
      </c>
      <c r="S263" s="282">
        <v>6.98</v>
      </c>
      <c r="T263" s="283"/>
      <c r="U263" s="284">
        <v>2</v>
      </c>
      <c r="V263" s="285">
        <v>48</v>
      </c>
    </row>
    <row r="264" spans="1:22" ht="15.75" thickBot="1">
      <c r="A264" s="664"/>
      <c r="B264" s="319">
        <v>0.35069444444444442</v>
      </c>
      <c r="C264" s="320">
        <v>16.100000000000001</v>
      </c>
      <c r="D264" s="321">
        <v>32.692</v>
      </c>
      <c r="E264" s="322">
        <v>20.49</v>
      </c>
      <c r="F264" s="322">
        <v>78.900000000000006</v>
      </c>
      <c r="G264" s="323">
        <v>6.87</v>
      </c>
      <c r="H264" s="324"/>
      <c r="I264" s="325">
        <v>48</v>
      </c>
      <c r="J264" s="326">
        <v>50</v>
      </c>
      <c r="M264" s="695"/>
      <c r="N264" s="286">
        <v>0.59583333333333333</v>
      </c>
      <c r="O264" s="287">
        <v>17.03</v>
      </c>
      <c r="P264" s="288">
        <v>35.479999999999997</v>
      </c>
      <c r="Q264" s="289">
        <v>22.42</v>
      </c>
      <c r="R264" s="289">
        <v>81.599999999999994</v>
      </c>
      <c r="S264" s="290">
        <v>6.85</v>
      </c>
      <c r="T264" s="291"/>
      <c r="U264" s="292">
        <v>46</v>
      </c>
      <c r="V264" s="293">
        <v>48</v>
      </c>
    </row>
    <row r="265" spans="1:22" ht="15.75" thickTop="1">
      <c r="A265" s="662" t="s">
        <v>17</v>
      </c>
      <c r="B265" s="327">
        <v>0.35416666666666669</v>
      </c>
      <c r="C265" s="328">
        <v>15.77</v>
      </c>
      <c r="D265" s="315">
        <v>30.937000000000001</v>
      </c>
      <c r="E265" s="314">
        <v>19.28</v>
      </c>
      <c r="F265" s="314">
        <v>82.3</v>
      </c>
      <c r="G265" s="329">
        <v>7.3</v>
      </c>
      <c r="H265" s="330"/>
      <c r="I265" s="331">
        <v>2</v>
      </c>
      <c r="J265" s="332">
        <v>46</v>
      </c>
      <c r="M265" s="657" t="s">
        <v>17</v>
      </c>
      <c r="N265" s="294">
        <v>0.59861111111111109</v>
      </c>
      <c r="O265" s="295">
        <v>17.079999999999998</v>
      </c>
      <c r="P265" s="296">
        <v>32.982999999999997</v>
      </c>
      <c r="Q265" s="282">
        <v>20.69</v>
      </c>
      <c r="R265" s="282">
        <v>86.5</v>
      </c>
      <c r="S265" s="297">
        <v>7.26</v>
      </c>
      <c r="T265" s="298"/>
      <c r="U265" s="299">
        <v>2</v>
      </c>
      <c r="V265" s="300">
        <v>56</v>
      </c>
    </row>
    <row r="266" spans="1:22" ht="15.75" thickBot="1">
      <c r="A266" s="664"/>
      <c r="B266" s="333">
        <v>0.35625000000000001</v>
      </c>
      <c r="C266" s="334">
        <v>16.440000000000001</v>
      </c>
      <c r="D266" s="335">
        <v>32.518000000000001</v>
      </c>
      <c r="E266" s="336">
        <v>20.37</v>
      </c>
      <c r="F266" s="322">
        <v>81.900000000000006</v>
      </c>
      <c r="G266" s="337">
        <v>7.2</v>
      </c>
      <c r="H266" s="338"/>
      <c r="I266" s="339">
        <v>44</v>
      </c>
      <c r="J266" s="340">
        <v>46</v>
      </c>
      <c r="M266" s="695"/>
      <c r="N266" s="301">
        <v>0.6</v>
      </c>
      <c r="O266" s="302">
        <v>17.05</v>
      </c>
      <c r="P266" s="303">
        <v>34.817999999999998</v>
      </c>
      <c r="Q266" s="304">
        <v>21.9</v>
      </c>
      <c r="R266" s="289">
        <v>83.4</v>
      </c>
      <c r="S266" s="305">
        <v>7.05</v>
      </c>
      <c r="T266" s="306"/>
      <c r="U266" s="307">
        <v>54</v>
      </c>
      <c r="V266" s="308">
        <v>56</v>
      </c>
    </row>
    <row r="267" spans="1:22" ht="15.75" thickTop="1">
      <c r="A267" s="662" t="s">
        <v>18</v>
      </c>
      <c r="B267" s="327">
        <v>0.3611111111111111</v>
      </c>
      <c r="C267" s="328">
        <v>15.7</v>
      </c>
      <c r="D267" s="315">
        <v>29.236000000000001</v>
      </c>
      <c r="E267" s="314">
        <v>18.12</v>
      </c>
      <c r="F267" s="314">
        <v>82.6</v>
      </c>
      <c r="G267" s="329">
        <v>7.37</v>
      </c>
      <c r="H267" s="330"/>
      <c r="I267" s="331">
        <v>2</v>
      </c>
      <c r="J267" s="332">
        <v>49</v>
      </c>
      <c r="M267" s="657" t="s">
        <v>18</v>
      </c>
      <c r="N267" s="294">
        <v>0.60416666666666663</v>
      </c>
      <c r="O267" s="295">
        <v>16.559999999999999</v>
      </c>
      <c r="P267" s="296">
        <v>28.811</v>
      </c>
      <c r="Q267" s="282">
        <v>17.829999999999998</v>
      </c>
      <c r="R267" s="282">
        <v>86.2</v>
      </c>
      <c r="S267" s="297">
        <v>7.55</v>
      </c>
      <c r="T267" s="298"/>
      <c r="U267" s="299">
        <v>2</v>
      </c>
      <c r="V267" s="300">
        <v>53</v>
      </c>
    </row>
    <row r="268" spans="1:22" ht="15.75" thickBot="1">
      <c r="A268" s="664"/>
      <c r="B268" s="333">
        <v>0.36319444444444443</v>
      </c>
      <c r="C268" s="334">
        <v>16.46</v>
      </c>
      <c r="D268" s="335">
        <v>32.11</v>
      </c>
      <c r="E268" s="336">
        <v>20.09</v>
      </c>
      <c r="F268" s="322">
        <v>78.400000000000006</v>
      </c>
      <c r="G268" s="337">
        <v>6.81</v>
      </c>
      <c r="H268" s="338"/>
      <c r="I268" s="339">
        <v>47</v>
      </c>
      <c r="J268" s="340">
        <v>49</v>
      </c>
      <c r="M268" s="695"/>
      <c r="N268" s="301">
        <v>0.60555555555555551</v>
      </c>
      <c r="O268" s="302">
        <v>16.77</v>
      </c>
      <c r="P268" s="303">
        <v>32.820999999999998</v>
      </c>
      <c r="Q268" s="304">
        <v>20.57</v>
      </c>
      <c r="R268" s="289">
        <v>86.7</v>
      </c>
      <c r="S268" s="305">
        <v>7.36</v>
      </c>
      <c r="T268" s="306"/>
      <c r="U268" s="307">
        <v>51</v>
      </c>
      <c r="V268" s="308">
        <v>53</v>
      </c>
    </row>
    <row r="269" spans="1:22" ht="15.75" thickTop="1">
      <c r="A269" s="662" t="s">
        <v>19</v>
      </c>
      <c r="B269" s="327">
        <v>0.3666666666666667</v>
      </c>
      <c r="C269" s="328">
        <v>15.76</v>
      </c>
      <c r="D269" s="315">
        <v>30.719000000000001</v>
      </c>
      <c r="E269" s="314">
        <v>19.13</v>
      </c>
      <c r="F269" s="314">
        <v>82.5</v>
      </c>
      <c r="G269" s="329">
        <v>7.31</v>
      </c>
      <c r="H269" s="330"/>
      <c r="I269" s="331">
        <v>2</v>
      </c>
      <c r="J269" s="332">
        <v>47</v>
      </c>
      <c r="M269" s="657" t="s">
        <v>19</v>
      </c>
      <c r="N269" s="294">
        <v>0.61111111111111105</v>
      </c>
      <c r="O269" s="295">
        <v>16.37</v>
      </c>
      <c r="P269" s="296">
        <v>31.242999999999999</v>
      </c>
      <c r="Q269" s="282">
        <v>19.47</v>
      </c>
      <c r="R269" s="282">
        <v>85.4</v>
      </c>
      <c r="S269" s="297">
        <v>7.24</v>
      </c>
      <c r="T269" s="298"/>
      <c r="U269" s="299">
        <v>2</v>
      </c>
      <c r="V269" s="300">
        <v>47</v>
      </c>
    </row>
    <row r="270" spans="1:22" ht="15.75" thickBot="1">
      <c r="A270" s="664"/>
      <c r="B270" s="333">
        <v>0.36874999999999997</v>
      </c>
      <c r="C270" s="334">
        <v>16.5</v>
      </c>
      <c r="D270" s="335">
        <v>35.363</v>
      </c>
      <c r="E270" s="336">
        <v>22.34</v>
      </c>
      <c r="F270" s="322">
        <v>77.900000000000006</v>
      </c>
      <c r="G270" s="337">
        <v>6.87</v>
      </c>
      <c r="H270" s="338"/>
      <c r="I270" s="339">
        <v>45</v>
      </c>
      <c r="J270" s="340">
        <v>47</v>
      </c>
      <c r="M270" s="695"/>
      <c r="N270" s="301">
        <v>0.61249999999999993</v>
      </c>
      <c r="O270" s="302">
        <v>16.75</v>
      </c>
      <c r="P270" s="303">
        <v>35.100999999999999</v>
      </c>
      <c r="Q270" s="304">
        <v>22.15</v>
      </c>
      <c r="R270" s="289">
        <v>85.2</v>
      </c>
      <c r="S270" s="305">
        <v>7.24</v>
      </c>
      <c r="T270" s="306"/>
      <c r="U270" s="307">
        <v>45</v>
      </c>
      <c r="V270" s="308">
        <v>47</v>
      </c>
    </row>
    <row r="271" spans="1:22" ht="15.75" thickTop="1">
      <c r="A271" s="662" t="s">
        <v>20</v>
      </c>
      <c r="B271" s="327">
        <v>0.37361111111111112</v>
      </c>
      <c r="C271" s="328">
        <v>15.64</v>
      </c>
      <c r="D271" s="315">
        <v>31.446999999999999</v>
      </c>
      <c r="E271" s="314">
        <v>19.63</v>
      </c>
      <c r="F271" s="314">
        <v>81.3</v>
      </c>
      <c r="G271" s="329">
        <v>7.39</v>
      </c>
      <c r="H271" s="330"/>
      <c r="I271" s="331">
        <v>2</v>
      </c>
      <c r="J271" s="332">
        <v>39</v>
      </c>
      <c r="M271" s="657" t="s">
        <v>20</v>
      </c>
      <c r="N271" s="294">
        <v>0.62152777777777779</v>
      </c>
      <c r="O271" s="295">
        <v>16.11</v>
      </c>
      <c r="P271" s="296">
        <v>26.562000000000001</v>
      </c>
      <c r="Q271" s="282">
        <v>16.32</v>
      </c>
      <c r="R271" s="282">
        <v>84.6</v>
      </c>
      <c r="S271" s="297">
        <v>7.55</v>
      </c>
      <c r="T271" s="298"/>
      <c r="U271" s="299">
        <v>2</v>
      </c>
      <c r="V271" s="300">
        <v>40</v>
      </c>
    </row>
    <row r="272" spans="1:22" ht="15.75" thickBot="1">
      <c r="A272" s="664"/>
      <c r="B272" s="333">
        <v>0.3756944444444445</v>
      </c>
      <c r="C272" s="334">
        <v>16.36</v>
      </c>
      <c r="D272" s="335">
        <v>35.088999999999999</v>
      </c>
      <c r="E272" s="336">
        <v>22.15</v>
      </c>
      <c r="F272" s="322">
        <v>79.8</v>
      </c>
      <c r="G272" s="337">
        <v>6.99</v>
      </c>
      <c r="H272" s="338"/>
      <c r="I272" s="339">
        <v>37</v>
      </c>
      <c r="J272" s="340">
        <v>39</v>
      </c>
      <c r="M272" s="695"/>
      <c r="N272" s="409">
        <v>0.62291666666666667</v>
      </c>
      <c r="O272" s="410">
        <v>16.600000000000001</v>
      </c>
      <c r="P272" s="411">
        <v>32.545999999999999</v>
      </c>
      <c r="Q272" s="412">
        <v>20.39</v>
      </c>
      <c r="R272" s="413">
        <v>82.1</v>
      </c>
      <c r="S272" s="414">
        <v>7.08</v>
      </c>
      <c r="T272" s="415"/>
      <c r="U272" s="416">
        <v>38</v>
      </c>
      <c r="V272" s="417">
        <v>40</v>
      </c>
    </row>
    <row r="273" spans="1:22" ht="15.75" thickTop="1">
      <c r="A273" s="662" t="s">
        <v>21</v>
      </c>
      <c r="B273" s="327">
        <v>0.38194444444444442</v>
      </c>
      <c r="C273" s="328">
        <v>15.69</v>
      </c>
      <c r="D273" s="315">
        <v>30.617999999999999</v>
      </c>
      <c r="E273" s="314">
        <v>19.059999999999999</v>
      </c>
      <c r="F273" s="314">
        <v>80.900000000000006</v>
      </c>
      <c r="G273" s="329">
        <v>7.46</v>
      </c>
      <c r="H273" s="330"/>
      <c r="I273" s="331">
        <v>2</v>
      </c>
      <c r="J273" s="332">
        <v>42</v>
      </c>
      <c r="M273" s="684" t="s">
        <v>21</v>
      </c>
      <c r="N273" s="408"/>
      <c r="O273" s="152"/>
      <c r="P273" s="425"/>
      <c r="Q273" s="152"/>
      <c r="R273" s="152"/>
      <c r="S273" s="152"/>
      <c r="T273" s="153"/>
      <c r="U273" s="426"/>
      <c r="V273" s="427"/>
    </row>
    <row r="274" spans="1:22" ht="15.75" thickBot="1">
      <c r="A274" s="664"/>
      <c r="B274" s="333">
        <v>0.3840277777777778</v>
      </c>
      <c r="C274" s="334">
        <v>16.18</v>
      </c>
      <c r="D274" s="335">
        <v>34.801000000000002</v>
      </c>
      <c r="E274" s="336">
        <v>21.94</v>
      </c>
      <c r="F274" s="322">
        <v>79.900000000000006</v>
      </c>
      <c r="G274" s="337">
        <v>7.03</v>
      </c>
      <c r="H274" s="338"/>
      <c r="I274" s="339">
        <v>40</v>
      </c>
      <c r="J274" s="340">
        <v>42</v>
      </c>
      <c r="M274" s="704"/>
      <c r="N274" s="156"/>
      <c r="O274" s="157"/>
      <c r="P274" s="163"/>
      <c r="Q274" s="157"/>
      <c r="R274" s="157"/>
      <c r="S274" s="157"/>
      <c r="T274" s="159"/>
      <c r="U274" s="160"/>
      <c r="V274" s="162"/>
    </row>
    <row r="275" spans="1:22" ht="15.75" thickTop="1">
      <c r="A275" s="662" t="s">
        <v>22</v>
      </c>
      <c r="B275" s="327">
        <v>0.38680555555555557</v>
      </c>
      <c r="C275" s="328">
        <v>15.32</v>
      </c>
      <c r="D275" s="315">
        <v>31.119</v>
      </c>
      <c r="E275" s="314">
        <v>19.399999999999999</v>
      </c>
      <c r="F275" s="314">
        <v>84.3</v>
      </c>
      <c r="G275" s="329">
        <v>7.71</v>
      </c>
      <c r="H275" s="330"/>
      <c r="I275" s="331">
        <v>2</v>
      </c>
      <c r="J275" s="332">
        <v>38</v>
      </c>
      <c r="M275" s="684" t="s">
        <v>22</v>
      </c>
      <c r="N275" s="156"/>
      <c r="O275" s="157"/>
      <c r="P275" s="158"/>
      <c r="Q275" s="157"/>
      <c r="R275" s="157"/>
      <c r="S275" s="157"/>
      <c r="T275" s="159"/>
      <c r="U275" s="160"/>
      <c r="V275" s="162"/>
    </row>
    <row r="276" spans="1:22" ht="15.75" thickBot="1">
      <c r="A276" s="664"/>
      <c r="B276" s="333">
        <v>0.3888888888888889</v>
      </c>
      <c r="C276" s="334">
        <v>16.12</v>
      </c>
      <c r="D276" s="335">
        <v>34.293999999999997</v>
      </c>
      <c r="E276" s="336">
        <v>21.59</v>
      </c>
      <c r="F276" s="322">
        <v>79.7</v>
      </c>
      <c r="G276" s="337">
        <v>7.04</v>
      </c>
      <c r="H276" s="338"/>
      <c r="I276" s="339">
        <v>36</v>
      </c>
      <c r="J276" s="340">
        <v>38</v>
      </c>
      <c r="M276" s="704"/>
      <c r="N276" s="156"/>
      <c r="O276" s="157"/>
      <c r="P276" s="403" t="s">
        <v>156</v>
      </c>
      <c r="Q276" s="157"/>
      <c r="R276" s="157"/>
      <c r="S276" s="157"/>
      <c r="T276" s="159"/>
      <c r="U276" s="160"/>
      <c r="V276" s="162"/>
    </row>
    <row r="277" spans="1:22" ht="15.75" thickTop="1">
      <c r="A277" s="662" t="s">
        <v>23</v>
      </c>
      <c r="B277" s="327">
        <v>0.3923611111111111</v>
      </c>
      <c r="C277" s="328">
        <v>15.54</v>
      </c>
      <c r="D277" s="315">
        <v>30.779</v>
      </c>
      <c r="E277" s="314">
        <v>19.170000000000002</v>
      </c>
      <c r="F277" s="314">
        <v>84.1</v>
      </c>
      <c r="G277" s="329">
        <v>7.51</v>
      </c>
      <c r="H277" s="330"/>
      <c r="I277" s="331">
        <v>2</v>
      </c>
      <c r="J277" s="332">
        <v>47</v>
      </c>
      <c r="M277" s="684" t="s">
        <v>23</v>
      </c>
      <c r="N277" s="156"/>
      <c r="O277" s="157"/>
      <c r="P277" s="158"/>
      <c r="Q277" s="157"/>
      <c r="R277" s="157"/>
      <c r="S277" s="157"/>
      <c r="T277" s="159"/>
      <c r="U277" s="160"/>
      <c r="V277" s="162"/>
    </row>
    <row r="278" spans="1:22" ht="15.75" thickBot="1">
      <c r="A278" s="664"/>
      <c r="B278" s="333">
        <v>0.39444444444444443</v>
      </c>
      <c r="C278" s="334">
        <v>16.13</v>
      </c>
      <c r="D278" s="335">
        <v>38.003</v>
      </c>
      <c r="E278" s="336">
        <v>24.18</v>
      </c>
      <c r="F278" s="322">
        <v>79.7</v>
      </c>
      <c r="G278" s="337">
        <v>7.02</v>
      </c>
      <c r="H278" s="338"/>
      <c r="I278" s="339">
        <v>45</v>
      </c>
      <c r="J278" s="340">
        <v>47</v>
      </c>
      <c r="M278" s="704"/>
      <c r="N278" s="156"/>
      <c r="O278" s="157"/>
      <c r="P278" s="163"/>
      <c r="Q278" s="157"/>
      <c r="R278" s="157"/>
      <c r="S278" s="157"/>
      <c r="T278" s="159"/>
      <c r="U278" s="160"/>
      <c r="V278" s="162"/>
    </row>
    <row r="279" spans="1:22" ht="15.75" thickTop="1">
      <c r="A279" s="662" t="s">
        <v>24</v>
      </c>
      <c r="B279" s="327">
        <v>0.39999999999999997</v>
      </c>
      <c r="C279" s="328">
        <v>15.86</v>
      </c>
      <c r="D279" s="315">
        <v>32.97</v>
      </c>
      <c r="E279" s="314">
        <v>20.68</v>
      </c>
      <c r="F279" s="314">
        <v>81.3</v>
      </c>
      <c r="G279" s="329">
        <v>7.3</v>
      </c>
      <c r="H279" s="330"/>
      <c r="I279" s="331">
        <v>2</v>
      </c>
      <c r="J279" s="332">
        <v>57</v>
      </c>
      <c r="M279" s="684" t="s">
        <v>24</v>
      </c>
      <c r="N279" s="156"/>
      <c r="O279" s="157"/>
      <c r="P279" s="158"/>
      <c r="Q279" s="157"/>
      <c r="R279" s="157"/>
      <c r="S279" s="157"/>
      <c r="T279" s="159"/>
      <c r="U279" s="160"/>
      <c r="V279" s="162"/>
    </row>
    <row r="280" spans="1:22" ht="15.75" thickBot="1">
      <c r="A280" s="664"/>
      <c r="B280" s="333">
        <v>0.40208333333333335</v>
      </c>
      <c r="C280" s="334">
        <v>16.46</v>
      </c>
      <c r="D280" s="335">
        <v>35.993000000000002</v>
      </c>
      <c r="E280" s="336">
        <v>22.78</v>
      </c>
      <c r="F280" s="322">
        <v>79.5</v>
      </c>
      <c r="G280" s="337">
        <v>6.95</v>
      </c>
      <c r="H280" s="338"/>
      <c r="I280" s="339">
        <v>55</v>
      </c>
      <c r="J280" s="340">
        <v>57</v>
      </c>
      <c r="M280" s="704"/>
      <c r="N280" s="156"/>
      <c r="O280" s="157"/>
      <c r="P280" s="163"/>
      <c r="Q280" s="157"/>
      <c r="R280" s="157"/>
      <c r="S280" s="157"/>
      <c r="T280" s="159"/>
      <c r="U280" s="160"/>
      <c r="V280" s="162"/>
    </row>
    <row r="281" spans="1:22" ht="15.75" thickTop="1">
      <c r="A281" s="662" t="s">
        <v>25</v>
      </c>
      <c r="B281" s="327">
        <v>0.40416666666666662</v>
      </c>
      <c r="C281" s="328">
        <v>14.77</v>
      </c>
      <c r="D281" s="315">
        <v>30.641999999999999</v>
      </c>
      <c r="E281" s="314">
        <v>19.07</v>
      </c>
      <c r="F281" s="314">
        <v>79.7</v>
      </c>
      <c r="G281" s="329">
        <v>7.18</v>
      </c>
      <c r="H281" s="330"/>
      <c r="I281" s="331">
        <v>2</v>
      </c>
      <c r="J281" s="332">
        <v>56</v>
      </c>
      <c r="M281" s="684" t="s">
        <v>25</v>
      </c>
      <c r="N281" s="156"/>
      <c r="O281" s="157"/>
      <c r="P281" s="158"/>
      <c r="Q281" s="157"/>
      <c r="R281" s="157"/>
      <c r="S281" s="157"/>
      <c r="T281" s="159"/>
      <c r="U281" s="160"/>
      <c r="V281" s="162"/>
    </row>
    <row r="282" spans="1:22" ht="15.75" thickBot="1">
      <c r="A282" s="664"/>
      <c r="B282" s="333">
        <v>0.40625</v>
      </c>
      <c r="C282" s="334">
        <v>15.93</v>
      </c>
      <c r="D282" s="335">
        <v>33.828000000000003</v>
      </c>
      <c r="E282" s="336">
        <v>21.27</v>
      </c>
      <c r="F282" s="341">
        <v>80.5</v>
      </c>
      <c r="G282" s="337">
        <v>6.99</v>
      </c>
      <c r="H282" s="338"/>
      <c r="I282" s="339">
        <v>54</v>
      </c>
      <c r="J282" s="340">
        <v>56</v>
      </c>
      <c r="M282" s="704"/>
      <c r="N282" s="156"/>
      <c r="O282" s="157"/>
      <c r="P282" s="163"/>
      <c r="Q282" s="157"/>
      <c r="R282" s="157"/>
      <c r="S282" s="157"/>
      <c r="T282" s="159"/>
      <c r="U282" s="160"/>
      <c r="V282" s="162"/>
    </row>
    <row r="283" spans="1:22" ht="15.75" thickTop="1">
      <c r="A283" s="662" t="s">
        <v>26</v>
      </c>
      <c r="B283" s="327">
        <v>0.41388888888888892</v>
      </c>
      <c r="C283" s="328">
        <v>15.3</v>
      </c>
      <c r="D283" s="315">
        <v>30.085999999999999</v>
      </c>
      <c r="E283" s="314">
        <v>18.7</v>
      </c>
      <c r="F283" s="314">
        <v>83.4</v>
      </c>
      <c r="G283" s="329">
        <v>7.45</v>
      </c>
      <c r="H283" s="330"/>
      <c r="I283" s="331">
        <v>2</v>
      </c>
      <c r="J283" s="332">
        <v>56</v>
      </c>
      <c r="M283" s="684" t="s">
        <v>26</v>
      </c>
      <c r="N283" s="156"/>
      <c r="O283" s="157"/>
      <c r="P283" s="158"/>
      <c r="Q283" s="157"/>
      <c r="R283" s="157"/>
      <c r="S283" s="157"/>
      <c r="T283" s="159"/>
      <c r="U283" s="160"/>
      <c r="V283" s="162"/>
    </row>
    <row r="284" spans="1:22" ht="15.75" thickBot="1">
      <c r="A284" s="664"/>
      <c r="B284" s="333">
        <v>0.41597222222222219</v>
      </c>
      <c r="C284" s="334">
        <v>15.99</v>
      </c>
      <c r="D284" s="335">
        <v>33.548000000000002</v>
      </c>
      <c r="E284" s="336">
        <v>21.08</v>
      </c>
      <c r="F284" s="322">
        <v>81.8</v>
      </c>
      <c r="G284" s="337">
        <v>7.11</v>
      </c>
      <c r="H284" s="338"/>
      <c r="I284" s="339">
        <v>54</v>
      </c>
      <c r="J284" s="340">
        <v>56</v>
      </c>
      <c r="M284" s="704"/>
      <c r="N284" s="164"/>
      <c r="O284" s="165"/>
      <c r="P284" s="166"/>
      <c r="Q284" s="165"/>
      <c r="R284" s="165"/>
      <c r="S284" s="165"/>
      <c r="T284" s="167"/>
      <c r="U284" s="168"/>
      <c r="V284" s="169"/>
    </row>
    <row r="285" spans="1:22" ht="15.75" thickTop="1">
      <c r="A285" s="671" t="s">
        <v>27</v>
      </c>
      <c r="B285" s="342">
        <v>0.36041666666666666</v>
      </c>
      <c r="C285" s="343">
        <v>15.71</v>
      </c>
      <c r="D285" s="344">
        <v>35.26</v>
      </c>
      <c r="E285" s="345">
        <v>22.26</v>
      </c>
      <c r="F285" s="345">
        <v>91.2</v>
      </c>
      <c r="G285" s="346">
        <v>7.9</v>
      </c>
      <c r="H285" s="347" t="s">
        <v>143</v>
      </c>
      <c r="I285" s="348">
        <v>2</v>
      </c>
      <c r="J285" s="349">
        <v>14</v>
      </c>
      <c r="M285" s="652" t="s">
        <v>27</v>
      </c>
      <c r="N285" s="418">
        <v>0.60763888888888895</v>
      </c>
      <c r="O285" s="419">
        <v>16.5</v>
      </c>
      <c r="P285" s="420">
        <v>32.08</v>
      </c>
      <c r="Q285" s="150">
        <v>20.18</v>
      </c>
      <c r="R285" s="150">
        <v>88.3</v>
      </c>
      <c r="S285" s="421">
        <v>7.64</v>
      </c>
      <c r="T285" s="422" t="s">
        <v>143</v>
      </c>
      <c r="U285" s="423">
        <v>2</v>
      </c>
      <c r="V285" s="424">
        <v>14</v>
      </c>
    </row>
    <row r="286" spans="1:22" ht="15.75" thickBot="1">
      <c r="A286" s="672"/>
      <c r="B286" s="350">
        <v>0.36180555555555555</v>
      </c>
      <c r="C286" s="351">
        <v>16.55</v>
      </c>
      <c r="D286" s="352">
        <v>36.47</v>
      </c>
      <c r="E286" s="353">
        <v>23.11</v>
      </c>
      <c r="F286" s="354">
        <v>88.9</v>
      </c>
      <c r="G286" s="355">
        <v>7.53</v>
      </c>
      <c r="H286" s="356"/>
      <c r="I286" s="357">
        <v>12</v>
      </c>
      <c r="J286" s="358">
        <v>14</v>
      </c>
      <c r="M286" s="693"/>
      <c r="N286" s="141">
        <v>0.60972222222222217</v>
      </c>
      <c r="O286" s="142">
        <v>16.309999999999999</v>
      </c>
      <c r="P286" s="149">
        <v>32.369999999999997</v>
      </c>
      <c r="Q286" s="143">
        <v>20.27</v>
      </c>
      <c r="R286" s="151">
        <v>84.8</v>
      </c>
      <c r="S286" s="144">
        <v>7.33</v>
      </c>
      <c r="T286" s="145"/>
      <c r="U286" s="146">
        <v>12</v>
      </c>
      <c r="V286" s="147">
        <v>14</v>
      </c>
    </row>
    <row r="287" spans="1:22" ht="15.75" thickTop="1">
      <c r="A287" s="671" t="s">
        <v>28</v>
      </c>
      <c r="B287" s="342">
        <v>0.36527777777777781</v>
      </c>
      <c r="C287" s="343">
        <v>15.78</v>
      </c>
      <c r="D287" s="344">
        <v>31.24</v>
      </c>
      <c r="E287" s="345">
        <v>19.48</v>
      </c>
      <c r="F287" s="345">
        <v>87.3</v>
      </c>
      <c r="G287" s="346">
        <v>7.69</v>
      </c>
      <c r="H287" s="347"/>
      <c r="I287" s="348">
        <v>2</v>
      </c>
      <c r="J287" s="349">
        <v>14.5</v>
      </c>
      <c r="M287" s="652" t="s">
        <v>28</v>
      </c>
      <c r="N287" s="134">
        <v>0.61458333333333337</v>
      </c>
      <c r="O287" s="135">
        <v>16.52</v>
      </c>
      <c r="P287" s="148">
        <v>30.64</v>
      </c>
      <c r="Q287" s="136">
        <v>19.079999999999998</v>
      </c>
      <c r="R287" s="136">
        <v>83.6</v>
      </c>
      <c r="S287" s="137">
        <v>7.21</v>
      </c>
      <c r="T287" s="138"/>
      <c r="U287" s="139">
        <v>2</v>
      </c>
      <c r="V287" s="140">
        <v>14</v>
      </c>
    </row>
    <row r="288" spans="1:22" ht="15.75" thickBot="1">
      <c r="A288" s="672"/>
      <c r="B288" s="350">
        <v>0.3666666666666667</v>
      </c>
      <c r="C288" s="351">
        <v>16.170000000000002</v>
      </c>
      <c r="D288" s="352">
        <v>31.82</v>
      </c>
      <c r="E288" s="353">
        <v>19.89</v>
      </c>
      <c r="F288" s="354">
        <v>85.5</v>
      </c>
      <c r="G288" s="355">
        <v>7.46</v>
      </c>
      <c r="H288" s="356"/>
      <c r="I288" s="357">
        <v>12.5</v>
      </c>
      <c r="J288" s="358">
        <v>14.5</v>
      </c>
      <c r="M288" s="693"/>
      <c r="N288" s="428">
        <v>0.6166666666666667</v>
      </c>
      <c r="O288" s="429">
        <v>16.32</v>
      </c>
      <c r="P288" s="430">
        <v>30.35</v>
      </c>
      <c r="Q288" s="431">
        <v>18.87</v>
      </c>
      <c r="R288" s="432">
        <v>84.6</v>
      </c>
      <c r="S288" s="433">
        <v>7.36</v>
      </c>
      <c r="T288" s="434"/>
      <c r="U288" s="435">
        <v>12</v>
      </c>
      <c r="V288" s="436">
        <v>14</v>
      </c>
    </row>
    <row r="289" spans="1:22" ht="15.75" thickTop="1">
      <c r="A289" s="671" t="s">
        <v>29</v>
      </c>
      <c r="B289" s="342">
        <v>0.37013888888888885</v>
      </c>
      <c r="C289" s="343">
        <v>15.82</v>
      </c>
      <c r="D289" s="344">
        <v>32.5</v>
      </c>
      <c r="E289" s="345">
        <v>20.34</v>
      </c>
      <c r="F289" s="345">
        <v>85</v>
      </c>
      <c r="G289" s="346">
        <v>7.44</v>
      </c>
      <c r="H289" s="347"/>
      <c r="I289" s="348">
        <v>2</v>
      </c>
      <c r="J289" s="349">
        <v>100</v>
      </c>
      <c r="M289" s="682" t="s">
        <v>29</v>
      </c>
      <c r="N289" s="408"/>
      <c r="O289" s="152"/>
      <c r="P289" s="425"/>
      <c r="Q289" s="152"/>
      <c r="R289" s="152"/>
      <c r="S289" s="152"/>
      <c r="T289" s="153"/>
      <c r="U289" s="426"/>
      <c r="V289" s="427"/>
    </row>
    <row r="290" spans="1:22" ht="15.75" thickBot="1">
      <c r="A290" s="672"/>
      <c r="B290" s="350">
        <v>0.37152777777777773</v>
      </c>
      <c r="C290" s="351">
        <v>16.260000000000002</v>
      </c>
      <c r="D290" s="352">
        <v>40.53</v>
      </c>
      <c r="E290" s="353">
        <v>25.96</v>
      </c>
      <c r="F290" s="354">
        <v>87.3</v>
      </c>
      <c r="G290" s="355">
        <v>7.33</v>
      </c>
      <c r="H290" s="356"/>
      <c r="I290" s="357">
        <v>98</v>
      </c>
      <c r="J290" s="358">
        <v>100</v>
      </c>
      <c r="M290" s="694"/>
      <c r="N290" s="156"/>
      <c r="O290" s="157"/>
      <c r="P290" s="163"/>
      <c r="Q290" s="157"/>
      <c r="R290" s="157"/>
      <c r="S290" s="157"/>
      <c r="T290" s="159"/>
      <c r="U290" s="160"/>
      <c r="V290" s="162"/>
    </row>
    <row r="291" spans="1:22" ht="15.75" thickTop="1">
      <c r="A291" s="671" t="s">
        <v>30</v>
      </c>
      <c r="B291" s="342">
        <v>0.375</v>
      </c>
      <c r="C291" s="343">
        <v>15.69</v>
      </c>
      <c r="D291" s="344">
        <v>36.46</v>
      </c>
      <c r="E291" s="345">
        <v>23.1</v>
      </c>
      <c r="F291" s="345">
        <v>85.3</v>
      </c>
      <c r="G291" s="346">
        <v>7.37</v>
      </c>
      <c r="H291" s="347"/>
      <c r="I291" s="348">
        <v>2</v>
      </c>
      <c r="J291" s="349">
        <v>9</v>
      </c>
      <c r="M291" s="682" t="s">
        <v>30</v>
      </c>
      <c r="N291" s="156"/>
      <c r="O291" s="157"/>
      <c r="P291" s="158"/>
      <c r="Q291" s="157"/>
      <c r="R291" s="157"/>
      <c r="S291" s="157"/>
      <c r="T291" s="159"/>
      <c r="U291" s="160"/>
      <c r="V291" s="162"/>
    </row>
    <row r="292" spans="1:22" ht="15.75" thickBot="1">
      <c r="A292" s="672"/>
      <c r="B292" s="350">
        <v>0.37638888888888888</v>
      </c>
      <c r="C292" s="351">
        <v>16.05</v>
      </c>
      <c r="D292" s="352">
        <v>37.04</v>
      </c>
      <c r="E292" s="353">
        <v>23.5</v>
      </c>
      <c r="F292" s="354">
        <v>84.2</v>
      </c>
      <c r="G292" s="355">
        <v>7.18</v>
      </c>
      <c r="H292" s="356"/>
      <c r="I292" s="357">
        <v>7</v>
      </c>
      <c r="J292" s="358">
        <v>9</v>
      </c>
      <c r="M292" s="694"/>
      <c r="N292" s="156"/>
      <c r="O292" s="157"/>
      <c r="P292" s="163"/>
      <c r="Q292" s="157"/>
      <c r="R292" s="157"/>
      <c r="S292" s="157"/>
      <c r="T292" s="159"/>
      <c r="U292" s="160"/>
      <c r="V292" s="162"/>
    </row>
    <row r="293" spans="1:22" ht="15.75" thickTop="1">
      <c r="A293" s="671" t="s">
        <v>31</v>
      </c>
      <c r="B293" s="342">
        <v>0.38194444444444442</v>
      </c>
      <c r="C293" s="343">
        <v>15.5</v>
      </c>
      <c r="D293" s="344">
        <v>41.5</v>
      </c>
      <c r="E293" s="345">
        <v>26.64</v>
      </c>
      <c r="F293" s="345">
        <v>87.9</v>
      </c>
      <c r="G293" s="346">
        <v>7.43</v>
      </c>
      <c r="H293" s="347"/>
      <c r="I293" s="348">
        <v>2</v>
      </c>
      <c r="J293" s="349">
        <v>15</v>
      </c>
      <c r="M293" s="682" t="s">
        <v>31</v>
      </c>
      <c r="N293" s="156"/>
      <c r="O293" s="157"/>
      <c r="P293" s="403" t="s">
        <v>156</v>
      </c>
      <c r="Q293" s="157"/>
      <c r="R293" s="157"/>
      <c r="S293" s="157"/>
      <c r="T293" s="159"/>
      <c r="U293" s="160"/>
      <c r="V293" s="162"/>
    </row>
    <row r="294" spans="1:22" ht="15.75" thickBot="1">
      <c r="A294" s="672"/>
      <c r="B294" s="350">
        <v>0.3833333333333333</v>
      </c>
      <c r="C294" s="351">
        <v>15.64</v>
      </c>
      <c r="D294" s="352">
        <v>41.9</v>
      </c>
      <c r="E294" s="353">
        <v>26.93</v>
      </c>
      <c r="F294" s="354">
        <v>86.5</v>
      </c>
      <c r="G294" s="355">
        <v>7.29</v>
      </c>
      <c r="H294" s="356"/>
      <c r="I294" s="357">
        <v>13</v>
      </c>
      <c r="J294" s="358">
        <v>15</v>
      </c>
      <c r="M294" s="694"/>
      <c r="N294" s="156"/>
      <c r="O294" s="157"/>
      <c r="P294" s="163"/>
      <c r="Q294" s="157"/>
      <c r="R294" s="157"/>
      <c r="S294" s="157"/>
      <c r="T294" s="159"/>
      <c r="U294" s="160"/>
      <c r="V294" s="162"/>
    </row>
    <row r="295" spans="1:22" ht="15.75" thickTop="1">
      <c r="A295" s="671" t="s">
        <v>32</v>
      </c>
      <c r="B295" s="342">
        <v>0.39444444444444443</v>
      </c>
      <c r="C295" s="343">
        <v>15.81</v>
      </c>
      <c r="D295" s="344">
        <v>38.659999999999997</v>
      </c>
      <c r="E295" s="345">
        <v>24.64</v>
      </c>
      <c r="F295" s="345">
        <v>89.5</v>
      </c>
      <c r="G295" s="346">
        <v>7.6</v>
      </c>
      <c r="H295" s="347"/>
      <c r="I295" s="348">
        <v>2</v>
      </c>
      <c r="J295" s="349">
        <v>8</v>
      </c>
      <c r="M295" s="682" t="s">
        <v>32</v>
      </c>
      <c r="N295" s="156"/>
      <c r="O295" s="157"/>
      <c r="P295" s="158"/>
      <c r="Q295" s="157"/>
      <c r="R295" s="157"/>
      <c r="S295" s="157"/>
      <c r="T295" s="159"/>
      <c r="U295" s="160"/>
      <c r="V295" s="162"/>
    </row>
    <row r="296" spans="1:22" ht="15.75" thickBot="1">
      <c r="A296" s="672"/>
      <c r="B296" s="350">
        <v>0.39583333333333331</v>
      </c>
      <c r="C296" s="351">
        <v>15.78</v>
      </c>
      <c r="D296" s="352">
        <v>38.340000000000003</v>
      </c>
      <c r="E296" s="353">
        <v>24.41</v>
      </c>
      <c r="F296" s="354">
        <v>89</v>
      </c>
      <c r="G296" s="355">
        <v>7.61</v>
      </c>
      <c r="H296" s="356"/>
      <c r="I296" s="357">
        <v>6</v>
      </c>
      <c r="J296" s="358">
        <v>8</v>
      </c>
      <c r="M296" s="694"/>
      <c r="N296" s="156"/>
      <c r="O296" s="157"/>
      <c r="P296" s="163"/>
      <c r="Q296" s="157"/>
      <c r="R296" s="157"/>
      <c r="S296" s="157"/>
      <c r="T296" s="159"/>
      <c r="U296" s="160"/>
      <c r="V296" s="162"/>
    </row>
    <row r="297" spans="1:22" ht="15.75" thickTop="1">
      <c r="A297" s="671" t="s">
        <v>33</v>
      </c>
      <c r="B297" s="342">
        <v>0.40486111111111112</v>
      </c>
      <c r="C297" s="343">
        <v>14.69</v>
      </c>
      <c r="D297" s="344">
        <v>37.64</v>
      </c>
      <c r="E297" s="345">
        <v>23.91</v>
      </c>
      <c r="F297" s="345">
        <v>92.9</v>
      </c>
      <c r="G297" s="346">
        <v>8.06</v>
      </c>
      <c r="H297" s="347"/>
      <c r="I297" s="348">
        <v>2</v>
      </c>
      <c r="J297" s="349">
        <v>19</v>
      </c>
      <c r="M297" s="682" t="s">
        <v>33</v>
      </c>
      <c r="N297" s="156"/>
      <c r="O297" s="157"/>
      <c r="P297" s="158"/>
      <c r="Q297" s="157"/>
      <c r="R297" s="157"/>
      <c r="S297" s="157"/>
      <c r="T297" s="159"/>
      <c r="U297" s="160"/>
      <c r="V297" s="162"/>
    </row>
    <row r="298" spans="1:22" ht="15.75" thickBot="1">
      <c r="A298" s="672"/>
      <c r="B298" s="350">
        <v>0.40625</v>
      </c>
      <c r="C298" s="351">
        <v>14.91</v>
      </c>
      <c r="D298" s="352">
        <v>37.950000000000003</v>
      </c>
      <c r="E298" s="353">
        <v>24.13</v>
      </c>
      <c r="F298" s="354">
        <v>88.4</v>
      </c>
      <c r="G298" s="355">
        <v>7.69</v>
      </c>
      <c r="H298" s="356"/>
      <c r="I298" s="357">
        <v>17</v>
      </c>
      <c r="J298" s="358">
        <v>19</v>
      </c>
      <c r="M298" s="694"/>
      <c r="N298" s="156"/>
      <c r="O298" s="157"/>
      <c r="P298" s="163"/>
      <c r="Q298" s="157"/>
      <c r="R298" s="157"/>
      <c r="S298" s="157"/>
      <c r="T298" s="159"/>
      <c r="U298" s="160"/>
      <c r="V298" s="162"/>
    </row>
    <row r="299" spans="1:22" ht="15.75" thickTop="1">
      <c r="A299" s="671" t="s">
        <v>34</v>
      </c>
      <c r="B299" s="342">
        <v>0.4201388888888889</v>
      </c>
      <c r="C299" s="343">
        <v>14.99</v>
      </c>
      <c r="D299" s="344">
        <v>26.76</v>
      </c>
      <c r="E299" s="345">
        <v>16.46</v>
      </c>
      <c r="F299" s="345">
        <v>77.900000000000006</v>
      </c>
      <c r="G299" s="346">
        <v>7</v>
      </c>
      <c r="H299" s="347"/>
      <c r="I299" s="348">
        <v>2</v>
      </c>
      <c r="J299" s="349">
        <v>16</v>
      </c>
      <c r="M299" s="682" t="s">
        <v>34</v>
      </c>
      <c r="N299" s="156"/>
      <c r="O299" s="157"/>
      <c r="P299" s="158"/>
      <c r="Q299" s="157"/>
      <c r="R299" s="157"/>
      <c r="S299" s="157"/>
      <c r="T299" s="159"/>
      <c r="U299" s="160"/>
      <c r="V299" s="162"/>
    </row>
    <row r="300" spans="1:22" ht="15.75" thickBot="1">
      <c r="A300" s="672"/>
      <c r="B300" s="350">
        <v>0.42152777777777778</v>
      </c>
      <c r="C300" s="351">
        <v>15.45</v>
      </c>
      <c r="D300" s="352">
        <v>34.79</v>
      </c>
      <c r="E300" s="353">
        <v>21.92</v>
      </c>
      <c r="F300" s="354">
        <v>80</v>
      </c>
      <c r="G300" s="355">
        <v>6.99</v>
      </c>
      <c r="H300" s="356"/>
      <c r="I300" s="357">
        <v>14</v>
      </c>
      <c r="J300" s="358">
        <v>16</v>
      </c>
      <c r="M300" s="683"/>
      <c r="N300" s="164"/>
      <c r="O300" s="165"/>
      <c r="P300" s="166"/>
      <c r="Q300" s="165"/>
      <c r="R300" s="165"/>
      <c r="S300" s="165"/>
      <c r="T300" s="167"/>
      <c r="U300" s="168"/>
      <c r="V300" s="169"/>
    </row>
    <row r="303" spans="1:22" ht="15" customHeight="1" thickBot="1"/>
    <row r="304" spans="1:22">
      <c r="A304" s="646" t="s">
        <v>112</v>
      </c>
      <c r="B304" s="647"/>
      <c r="C304" s="647"/>
      <c r="D304" s="647"/>
      <c r="E304" s="647"/>
      <c r="F304" s="647"/>
      <c r="G304" s="647"/>
      <c r="H304" s="647"/>
      <c r="I304" s="647"/>
      <c r="J304" s="648"/>
      <c r="M304" s="659" t="s">
        <v>112</v>
      </c>
      <c r="N304" s="660"/>
      <c r="O304" s="660"/>
      <c r="P304" s="660"/>
      <c r="Q304" s="660"/>
      <c r="R304" s="660"/>
      <c r="S304" s="660"/>
      <c r="T304" s="660"/>
      <c r="U304" s="660"/>
      <c r="V304" s="661"/>
    </row>
    <row r="305" spans="1:22">
      <c r="A305" s="649" t="s">
        <v>113</v>
      </c>
      <c r="B305" s="650"/>
      <c r="C305" s="650"/>
      <c r="D305" s="650"/>
      <c r="E305" s="650"/>
      <c r="F305" s="650"/>
      <c r="G305" s="650"/>
      <c r="H305" s="650"/>
      <c r="I305" s="650"/>
      <c r="J305" s="651"/>
      <c r="M305" s="654" t="s">
        <v>113</v>
      </c>
      <c r="N305" s="655"/>
      <c r="O305" s="655"/>
      <c r="P305" s="655"/>
      <c r="Q305" s="655"/>
      <c r="R305" s="655"/>
      <c r="S305" s="655"/>
      <c r="T305" s="655"/>
      <c r="U305" s="655"/>
      <c r="V305" s="656"/>
    </row>
    <row r="306" spans="1:22">
      <c r="A306" s="649" t="s">
        <v>114</v>
      </c>
      <c r="B306" s="650"/>
      <c r="C306" s="650"/>
      <c r="D306" s="650"/>
      <c r="E306" s="650"/>
      <c r="F306" s="650"/>
      <c r="G306" s="650"/>
      <c r="H306" s="650"/>
      <c r="I306" s="650"/>
      <c r="J306" s="651"/>
      <c r="M306" s="654" t="s">
        <v>114</v>
      </c>
      <c r="N306" s="655"/>
      <c r="O306" s="655"/>
      <c r="P306" s="655"/>
      <c r="Q306" s="655"/>
      <c r="R306" s="655"/>
      <c r="S306" s="655"/>
      <c r="T306" s="655"/>
      <c r="U306" s="655"/>
      <c r="V306" s="656"/>
    </row>
    <row r="307" spans="1:22">
      <c r="A307" s="123" t="s">
        <v>118</v>
      </c>
      <c r="B307" s="696">
        <v>43040</v>
      </c>
      <c r="C307" s="650"/>
      <c r="D307" s="697"/>
      <c r="E307" s="698" t="s">
        <v>116</v>
      </c>
      <c r="F307" s="699"/>
      <c r="G307" s="650" t="s">
        <v>150</v>
      </c>
      <c r="H307" s="650"/>
      <c r="I307" s="650"/>
      <c r="J307" s="651"/>
      <c r="M307" s="360" t="s">
        <v>118</v>
      </c>
      <c r="N307" s="665">
        <v>43040</v>
      </c>
      <c r="O307" s="655"/>
      <c r="P307" s="666"/>
      <c r="Q307" s="667" t="s">
        <v>116</v>
      </c>
      <c r="R307" s="668"/>
      <c r="S307" s="655" t="s">
        <v>151</v>
      </c>
      <c r="T307" s="655"/>
      <c r="U307" s="655"/>
      <c r="V307" s="656"/>
    </row>
    <row r="308" spans="1:22">
      <c r="A308" s="124" t="s">
        <v>122</v>
      </c>
      <c r="B308" s="686" t="s">
        <v>164</v>
      </c>
      <c r="C308" s="686"/>
      <c r="D308" s="686"/>
      <c r="E308" s="686"/>
      <c r="F308" s="686"/>
      <c r="G308" s="686"/>
      <c r="H308" s="686"/>
      <c r="I308" s="686"/>
      <c r="J308" s="687"/>
      <c r="M308" s="361" t="s">
        <v>122</v>
      </c>
      <c r="N308" s="669" t="s">
        <v>164</v>
      </c>
      <c r="O308" s="669"/>
      <c r="P308" s="669"/>
      <c r="Q308" s="669"/>
      <c r="R308" s="669"/>
      <c r="S308" s="669"/>
      <c r="T308" s="669"/>
      <c r="U308" s="669"/>
      <c r="V308" s="670"/>
    </row>
    <row r="309" spans="1:22">
      <c r="A309" s="125" t="s">
        <v>124</v>
      </c>
      <c r="B309" s="126"/>
      <c r="C309" s="126" t="s">
        <v>125</v>
      </c>
      <c r="D309" s="127">
        <v>1</v>
      </c>
      <c r="E309" s="126" t="s">
        <v>126</v>
      </c>
      <c r="F309" s="127">
        <v>1.05</v>
      </c>
      <c r="G309" s="126"/>
      <c r="H309" s="126"/>
      <c r="I309" s="126"/>
      <c r="J309" s="129"/>
      <c r="M309" s="362" t="s">
        <v>124</v>
      </c>
      <c r="N309" s="363"/>
      <c r="O309" s="363" t="s">
        <v>125</v>
      </c>
      <c r="P309" s="364">
        <v>1</v>
      </c>
      <c r="Q309" s="363" t="s">
        <v>126</v>
      </c>
      <c r="R309" s="364">
        <v>1.01</v>
      </c>
      <c r="S309" s="363"/>
      <c r="T309" s="363"/>
      <c r="U309" s="363"/>
      <c r="V309" s="366"/>
    </row>
    <row r="310" spans="1:22" ht="15.75" thickBot="1">
      <c r="A310" s="688" t="s">
        <v>166</v>
      </c>
      <c r="B310" s="689"/>
      <c r="C310" s="689"/>
      <c r="D310" s="689"/>
      <c r="E310" s="700">
        <v>0.47916666666666669</v>
      </c>
      <c r="F310" s="691"/>
      <c r="G310" s="691"/>
      <c r="H310" s="691"/>
      <c r="I310" s="691"/>
      <c r="J310" s="692"/>
      <c r="M310" s="674" t="s">
        <v>147</v>
      </c>
      <c r="N310" s="675"/>
      <c r="O310" s="675"/>
      <c r="P310" s="675"/>
      <c r="Q310" s="676" t="s">
        <v>128</v>
      </c>
      <c r="R310" s="677"/>
      <c r="S310" s="677"/>
      <c r="T310" s="677"/>
      <c r="U310" s="677"/>
      <c r="V310" s="678"/>
    </row>
    <row r="311" spans="1:22" ht="45.75" thickBot="1">
      <c r="A311" s="577" t="s">
        <v>130</v>
      </c>
      <c r="B311" s="311" t="s">
        <v>131</v>
      </c>
      <c r="C311" s="180" t="s">
        <v>140</v>
      </c>
      <c r="D311" s="312" t="s">
        <v>141</v>
      </c>
      <c r="E311" s="312" t="s">
        <v>134</v>
      </c>
      <c r="F311" s="180" t="s">
        <v>135</v>
      </c>
      <c r="G311" s="180" t="s">
        <v>136</v>
      </c>
      <c r="H311" s="312" t="s">
        <v>142</v>
      </c>
      <c r="I311" s="312" t="s">
        <v>138</v>
      </c>
      <c r="J311" s="181" t="s">
        <v>139</v>
      </c>
      <c r="M311" s="578" t="s">
        <v>130</v>
      </c>
      <c r="N311" s="367" t="s">
        <v>131</v>
      </c>
      <c r="O311" s="368" t="s">
        <v>148</v>
      </c>
      <c r="P311" s="369" t="s">
        <v>149</v>
      </c>
      <c r="Q311" s="369" t="s">
        <v>134</v>
      </c>
      <c r="R311" s="368" t="s">
        <v>135</v>
      </c>
      <c r="S311" s="368" t="s">
        <v>136</v>
      </c>
      <c r="T311" s="369" t="s">
        <v>142</v>
      </c>
      <c r="U311" s="369" t="s">
        <v>138</v>
      </c>
      <c r="V311" s="370" t="s">
        <v>139</v>
      </c>
    </row>
    <row r="312" spans="1:22" ht="15.75" thickTop="1">
      <c r="A312" s="657" t="s">
        <v>16</v>
      </c>
      <c r="B312" s="313">
        <v>0.35694444444444445</v>
      </c>
      <c r="C312" s="314">
        <v>14.89</v>
      </c>
      <c r="D312" s="315">
        <v>33.633000000000003</v>
      </c>
      <c r="E312" s="314">
        <v>21.14</v>
      </c>
      <c r="F312" s="314">
        <v>88.5</v>
      </c>
      <c r="G312" s="314">
        <v>7.83</v>
      </c>
      <c r="H312" s="316"/>
      <c r="I312" s="317">
        <v>2</v>
      </c>
      <c r="J312" s="318">
        <v>52</v>
      </c>
      <c r="M312" s="662" t="s">
        <v>16</v>
      </c>
      <c r="N312" s="313">
        <v>0.58819444444444446</v>
      </c>
      <c r="O312" s="314">
        <v>17.25</v>
      </c>
      <c r="P312" s="315">
        <v>34.255000000000003</v>
      </c>
      <c r="Q312" s="314">
        <v>21.57</v>
      </c>
      <c r="R312" s="314">
        <v>89.5</v>
      </c>
      <c r="S312" s="314">
        <v>7.52</v>
      </c>
      <c r="T312" s="316"/>
      <c r="U312" s="317">
        <v>2</v>
      </c>
      <c r="V312" s="318">
        <v>52</v>
      </c>
    </row>
    <row r="313" spans="1:22" ht="15.75" thickBot="1">
      <c r="A313" s="695"/>
      <c r="B313" s="319">
        <v>0.35833333333333334</v>
      </c>
      <c r="C313" s="320">
        <v>15.84</v>
      </c>
      <c r="D313" s="321">
        <v>34.323999999999998</v>
      </c>
      <c r="E313" s="322">
        <v>21.61</v>
      </c>
      <c r="F313" s="322">
        <v>88.2</v>
      </c>
      <c r="G313" s="323">
        <v>7.59</v>
      </c>
      <c r="H313" s="324"/>
      <c r="I313" s="325">
        <v>50</v>
      </c>
      <c r="J313" s="326">
        <v>52</v>
      </c>
      <c r="M313" s="664"/>
      <c r="N313" s="319">
        <v>0.59027777777777779</v>
      </c>
      <c r="O313" s="320">
        <v>16.84</v>
      </c>
      <c r="P313" s="321">
        <v>36.094999999999999</v>
      </c>
      <c r="Q313" s="322">
        <v>22.86</v>
      </c>
      <c r="R313" s="322">
        <v>87.2</v>
      </c>
      <c r="S313" s="323">
        <v>7.31</v>
      </c>
      <c r="T313" s="324"/>
      <c r="U313" s="325">
        <v>50</v>
      </c>
      <c r="V313" s="326">
        <v>52</v>
      </c>
    </row>
    <row r="314" spans="1:22" ht="15.75" thickTop="1">
      <c r="A314" s="657" t="s">
        <v>17</v>
      </c>
      <c r="B314" s="327">
        <v>0.3611111111111111</v>
      </c>
      <c r="C314" s="328">
        <v>16</v>
      </c>
      <c r="D314" s="315">
        <v>34.847999999999999</v>
      </c>
      <c r="E314" s="314">
        <v>21.29</v>
      </c>
      <c r="F314" s="314">
        <v>89.1</v>
      </c>
      <c r="G314" s="329">
        <v>7.73</v>
      </c>
      <c r="H314" s="330"/>
      <c r="I314" s="331">
        <v>2</v>
      </c>
      <c r="J314" s="332">
        <v>55</v>
      </c>
      <c r="M314" s="662" t="s">
        <v>17</v>
      </c>
      <c r="N314" s="327">
        <v>0.59444444444444444</v>
      </c>
      <c r="O314" s="328">
        <v>16.78</v>
      </c>
      <c r="P314" s="315">
        <v>35.418999999999997</v>
      </c>
      <c r="Q314" s="314">
        <v>22.38</v>
      </c>
      <c r="R314" s="314">
        <v>86.5</v>
      </c>
      <c r="S314" s="329">
        <v>7.3</v>
      </c>
      <c r="T314" s="330"/>
      <c r="U314" s="331">
        <v>2</v>
      </c>
      <c r="V314" s="332">
        <v>54</v>
      </c>
    </row>
    <row r="315" spans="1:22" ht="15.75" thickBot="1">
      <c r="A315" s="695"/>
      <c r="B315" s="333">
        <v>0.36249999999999999</v>
      </c>
      <c r="C315" s="334">
        <v>16.32</v>
      </c>
      <c r="D315" s="335">
        <v>34.762</v>
      </c>
      <c r="E315" s="336">
        <v>21.92</v>
      </c>
      <c r="F315" s="322">
        <v>88.7</v>
      </c>
      <c r="G315" s="337">
        <v>7.62</v>
      </c>
      <c r="H315" s="338"/>
      <c r="I315" s="339">
        <v>53</v>
      </c>
      <c r="J315" s="340">
        <v>55</v>
      </c>
      <c r="M315" s="664"/>
      <c r="N315" s="333">
        <v>0.59652777777777777</v>
      </c>
      <c r="O315" s="334">
        <v>16.809999999999999</v>
      </c>
      <c r="P315" s="335">
        <v>35.725999999999999</v>
      </c>
      <c r="Q315" s="336">
        <v>22.59</v>
      </c>
      <c r="R315" s="322">
        <v>86.1</v>
      </c>
      <c r="S315" s="337">
        <v>7.29</v>
      </c>
      <c r="T315" s="338"/>
      <c r="U315" s="339">
        <v>52</v>
      </c>
      <c r="V315" s="340">
        <v>54</v>
      </c>
    </row>
    <row r="316" spans="1:22" ht="15.75" thickTop="1">
      <c r="A316" s="657" t="s">
        <v>18</v>
      </c>
      <c r="B316" s="327">
        <v>0.36527777777777781</v>
      </c>
      <c r="C316" s="328">
        <v>16.21</v>
      </c>
      <c r="D316" s="315">
        <v>33.658999999999999</v>
      </c>
      <c r="E316" s="314">
        <v>21.15</v>
      </c>
      <c r="F316" s="314">
        <v>85.3</v>
      </c>
      <c r="G316" s="329">
        <v>7.38</v>
      </c>
      <c r="H316" s="330"/>
      <c r="I316" s="331">
        <v>2</v>
      </c>
      <c r="J316" s="332">
        <v>52</v>
      </c>
      <c r="M316" s="662" t="s">
        <v>18</v>
      </c>
      <c r="N316" s="327">
        <v>0.59930555555555554</v>
      </c>
      <c r="O316" s="328">
        <v>16.63</v>
      </c>
      <c r="P316" s="315">
        <v>34.174999999999997</v>
      </c>
      <c r="Q316" s="314">
        <v>21.51</v>
      </c>
      <c r="R316" s="314">
        <v>85</v>
      </c>
      <c r="S316" s="329">
        <v>7.22</v>
      </c>
      <c r="T316" s="330"/>
      <c r="U316" s="331">
        <v>2</v>
      </c>
      <c r="V316" s="332">
        <v>49</v>
      </c>
    </row>
    <row r="317" spans="1:22" ht="15.75" thickBot="1">
      <c r="A317" s="695"/>
      <c r="B317" s="333">
        <v>0.3666666666666667</v>
      </c>
      <c r="C317" s="334">
        <v>16.260000000000002</v>
      </c>
      <c r="D317" s="335">
        <v>35.491999999999997</v>
      </c>
      <c r="E317" s="336">
        <v>22.42</v>
      </c>
      <c r="F317" s="322">
        <v>90.4</v>
      </c>
      <c r="G317" s="337">
        <v>7.69</v>
      </c>
      <c r="H317" s="338"/>
      <c r="I317" s="339">
        <v>50</v>
      </c>
      <c r="J317" s="340">
        <v>52</v>
      </c>
      <c r="M317" s="664"/>
      <c r="N317" s="333">
        <v>0.60138888888888886</v>
      </c>
      <c r="O317" s="334">
        <v>16.78</v>
      </c>
      <c r="P317" s="335">
        <v>35.383000000000003</v>
      </c>
      <c r="Q317" s="336">
        <v>22.35</v>
      </c>
      <c r="R317" s="322">
        <v>86.2</v>
      </c>
      <c r="S317" s="337">
        <v>7.32</v>
      </c>
      <c r="T317" s="338"/>
      <c r="U317" s="339">
        <v>47</v>
      </c>
      <c r="V317" s="340">
        <v>49</v>
      </c>
    </row>
    <row r="318" spans="1:22" ht="15.75" thickTop="1">
      <c r="A318" s="657" t="s">
        <v>19</v>
      </c>
      <c r="B318" s="327">
        <v>0.37083333333333335</v>
      </c>
      <c r="C318" s="328">
        <v>15.83</v>
      </c>
      <c r="D318" s="315">
        <v>32.231000000000002</v>
      </c>
      <c r="E318" s="314">
        <v>20.170000000000002</v>
      </c>
      <c r="F318" s="314">
        <v>88.6</v>
      </c>
      <c r="G318" s="329">
        <v>7.73</v>
      </c>
      <c r="H318" s="330"/>
      <c r="I318" s="331">
        <v>2</v>
      </c>
      <c r="J318" s="332">
        <v>49</v>
      </c>
      <c r="M318" s="662" t="s">
        <v>19</v>
      </c>
      <c r="N318" s="327">
        <v>0.60625000000000007</v>
      </c>
      <c r="O318" s="328">
        <v>16.579999999999998</v>
      </c>
      <c r="P318" s="315">
        <v>34.320999999999998</v>
      </c>
      <c r="Q318" s="314">
        <v>21.61</v>
      </c>
      <c r="R318" s="314">
        <v>85.3</v>
      </c>
      <c r="S318" s="329">
        <v>7.27</v>
      </c>
      <c r="T318" s="330"/>
      <c r="U318" s="331">
        <v>2</v>
      </c>
      <c r="V318" s="332">
        <v>46</v>
      </c>
    </row>
    <row r="319" spans="1:22" ht="15.75" thickBot="1">
      <c r="A319" s="695"/>
      <c r="B319" s="333">
        <v>0.37222222222222223</v>
      </c>
      <c r="C319" s="334">
        <v>16.27</v>
      </c>
      <c r="D319" s="335">
        <v>37.662999999999997</v>
      </c>
      <c r="E319" s="336">
        <v>23.94</v>
      </c>
      <c r="F319" s="322">
        <v>88.4</v>
      </c>
      <c r="G319" s="337">
        <v>7.47</v>
      </c>
      <c r="H319" s="338"/>
      <c r="I319" s="339">
        <v>47</v>
      </c>
      <c r="J319" s="340">
        <v>49</v>
      </c>
      <c r="M319" s="664"/>
      <c r="N319" s="333">
        <v>0.60833333333333328</v>
      </c>
      <c r="O319" s="334">
        <v>16.39</v>
      </c>
      <c r="P319" s="335">
        <v>37.387</v>
      </c>
      <c r="Q319" s="336">
        <v>23.75</v>
      </c>
      <c r="R319" s="322">
        <v>87</v>
      </c>
      <c r="S319" s="337">
        <v>7.34</v>
      </c>
      <c r="T319" s="338"/>
      <c r="U319" s="339">
        <v>44</v>
      </c>
      <c r="V319" s="340">
        <v>46</v>
      </c>
    </row>
    <row r="320" spans="1:22" ht="15.75" thickTop="1">
      <c r="A320" s="657" t="s">
        <v>20</v>
      </c>
      <c r="B320" s="327">
        <v>0.3756944444444445</v>
      </c>
      <c r="C320" s="328">
        <v>15.59</v>
      </c>
      <c r="D320" s="315">
        <v>31.358000000000001</v>
      </c>
      <c r="E320" s="314">
        <v>19.57</v>
      </c>
      <c r="F320" s="314">
        <v>89.2</v>
      </c>
      <c r="G320" s="329">
        <v>7.86</v>
      </c>
      <c r="H320" s="330"/>
      <c r="I320" s="331">
        <v>2</v>
      </c>
      <c r="J320" s="332">
        <v>41</v>
      </c>
      <c r="M320" s="662" t="s">
        <v>20</v>
      </c>
      <c r="N320" s="327">
        <v>0.61041666666666672</v>
      </c>
      <c r="O320" s="328">
        <v>16.25</v>
      </c>
      <c r="P320" s="315">
        <v>31.504999999999999</v>
      </c>
      <c r="Q320" s="314">
        <v>19.670000000000002</v>
      </c>
      <c r="R320" s="314">
        <v>87.9</v>
      </c>
      <c r="S320" s="329">
        <v>7.37</v>
      </c>
      <c r="T320" s="330"/>
      <c r="U320" s="331">
        <v>2</v>
      </c>
      <c r="V320" s="332">
        <v>39</v>
      </c>
    </row>
    <row r="321" spans="1:22" ht="15.75" thickBot="1">
      <c r="A321" s="695"/>
      <c r="B321" s="333">
        <v>0.37708333333333338</v>
      </c>
      <c r="C321" s="334">
        <v>15.8</v>
      </c>
      <c r="D321" s="335">
        <v>39.886000000000003</v>
      </c>
      <c r="E321" s="336">
        <v>25.48</v>
      </c>
      <c r="F321" s="322">
        <v>89.3</v>
      </c>
      <c r="G321" s="337">
        <v>7.54</v>
      </c>
      <c r="H321" s="338"/>
      <c r="I321" s="339">
        <v>39</v>
      </c>
      <c r="J321" s="340">
        <v>41</v>
      </c>
      <c r="M321" s="664"/>
      <c r="N321" s="333">
        <v>0.61249999999999993</v>
      </c>
      <c r="O321" s="334">
        <v>16.34</v>
      </c>
      <c r="P321" s="335">
        <v>37.905000000000001</v>
      </c>
      <c r="Q321" s="336">
        <v>24.11</v>
      </c>
      <c r="R321" s="322">
        <v>86.3</v>
      </c>
      <c r="S321" s="337">
        <v>7.28</v>
      </c>
      <c r="T321" s="338"/>
      <c r="U321" s="339">
        <v>37</v>
      </c>
      <c r="V321" s="340">
        <v>39</v>
      </c>
    </row>
    <row r="322" spans="1:22" ht="15.75" thickTop="1">
      <c r="A322" s="657" t="s">
        <v>21</v>
      </c>
      <c r="B322" s="327">
        <v>0.37916666666666665</v>
      </c>
      <c r="C322" s="328">
        <v>15.76</v>
      </c>
      <c r="D322" s="315">
        <v>32.091999999999999</v>
      </c>
      <c r="E322" s="314">
        <v>20.07</v>
      </c>
      <c r="F322" s="314">
        <v>89.4</v>
      </c>
      <c r="G322" s="329">
        <v>7.85</v>
      </c>
      <c r="H322" s="330"/>
      <c r="I322" s="331">
        <v>2</v>
      </c>
      <c r="J322" s="332">
        <v>44</v>
      </c>
      <c r="M322" s="662" t="s">
        <v>21</v>
      </c>
      <c r="N322" s="327">
        <v>0.61458333333333337</v>
      </c>
      <c r="O322" s="328">
        <v>16.22</v>
      </c>
      <c r="P322" s="315">
        <v>34.378</v>
      </c>
      <c r="Q322" s="314">
        <v>21.65</v>
      </c>
      <c r="R322" s="314">
        <v>88.5</v>
      </c>
      <c r="S322" s="329">
        <v>7.56</v>
      </c>
      <c r="T322" s="330"/>
      <c r="U322" s="331">
        <v>2</v>
      </c>
      <c r="V322" s="332">
        <v>43</v>
      </c>
    </row>
    <row r="323" spans="1:22" ht="15.75" thickBot="1">
      <c r="A323" s="695"/>
      <c r="B323" s="333">
        <v>0.38055555555555554</v>
      </c>
      <c r="C323" s="334">
        <v>15.96</v>
      </c>
      <c r="D323" s="335">
        <v>39.305999999999997</v>
      </c>
      <c r="E323" s="336">
        <v>25.1</v>
      </c>
      <c r="F323" s="322">
        <v>90.7</v>
      </c>
      <c r="G323" s="337">
        <v>7.63</v>
      </c>
      <c r="H323" s="338"/>
      <c r="I323" s="339">
        <v>42</v>
      </c>
      <c r="J323" s="340">
        <v>44</v>
      </c>
      <c r="M323" s="664"/>
      <c r="N323" s="333">
        <v>0.6166666666666667</v>
      </c>
      <c r="O323" s="334">
        <v>16.38</v>
      </c>
      <c r="P323" s="335">
        <v>37.991</v>
      </c>
      <c r="Q323" s="336">
        <v>24.17</v>
      </c>
      <c r="R323" s="322">
        <v>86.1</v>
      </c>
      <c r="S323" s="337">
        <v>7.26</v>
      </c>
      <c r="T323" s="338"/>
      <c r="U323" s="339">
        <v>41</v>
      </c>
      <c r="V323" s="340">
        <v>43</v>
      </c>
    </row>
    <row r="324" spans="1:22" ht="15.75" thickTop="1">
      <c r="A324" s="657" t="s">
        <v>22</v>
      </c>
      <c r="B324" s="327">
        <v>0.3833333333333333</v>
      </c>
      <c r="C324" s="328">
        <v>15.72</v>
      </c>
      <c r="D324" s="315">
        <v>32.465000000000003</v>
      </c>
      <c r="E324" s="314">
        <v>20.329999999999998</v>
      </c>
      <c r="F324" s="314">
        <v>88.7</v>
      </c>
      <c r="G324" s="329">
        <v>7.76</v>
      </c>
      <c r="H324" s="330"/>
      <c r="I324" s="331">
        <v>2</v>
      </c>
      <c r="J324" s="332">
        <v>41</v>
      </c>
      <c r="M324" s="662" t="s">
        <v>22</v>
      </c>
      <c r="N324" s="327">
        <v>0.61944444444444446</v>
      </c>
      <c r="O324" s="328">
        <v>16.39</v>
      </c>
      <c r="P324" s="315">
        <v>34</v>
      </c>
      <c r="Q324" s="314">
        <v>21.39</v>
      </c>
      <c r="R324" s="314">
        <v>88.8</v>
      </c>
      <c r="S324" s="329">
        <v>7.59</v>
      </c>
      <c r="T324" s="330"/>
      <c r="U324" s="331">
        <v>2</v>
      </c>
      <c r="V324" s="332">
        <v>39</v>
      </c>
    </row>
    <row r="325" spans="1:22" ht="15.75" thickBot="1">
      <c r="A325" s="695"/>
      <c r="B325" s="333">
        <v>0.38472222222222219</v>
      </c>
      <c r="C325" s="334">
        <v>16.13</v>
      </c>
      <c r="D325" s="335">
        <v>39.265000000000001</v>
      </c>
      <c r="E325" s="336">
        <v>25.06</v>
      </c>
      <c r="F325" s="322">
        <v>88.8</v>
      </c>
      <c r="G325" s="337">
        <v>7.46</v>
      </c>
      <c r="H325" s="338"/>
      <c r="I325" s="339">
        <v>39</v>
      </c>
      <c r="J325" s="340">
        <v>41</v>
      </c>
      <c r="M325" s="664"/>
      <c r="N325" s="333">
        <v>0.62152777777777779</v>
      </c>
      <c r="O325" s="334">
        <v>16.399999999999999</v>
      </c>
      <c r="P325" s="335">
        <v>36.628999999999998</v>
      </c>
      <c r="Q325" s="336">
        <v>23.22</v>
      </c>
      <c r="R325" s="322">
        <v>88.4</v>
      </c>
      <c r="S325" s="337">
        <v>7.47</v>
      </c>
      <c r="T325" s="338"/>
      <c r="U325" s="339">
        <v>37</v>
      </c>
      <c r="V325" s="340">
        <v>39</v>
      </c>
    </row>
    <row r="326" spans="1:22" ht="15.75" thickTop="1">
      <c r="A326" s="657" t="s">
        <v>23</v>
      </c>
      <c r="B326" s="327">
        <v>0.38750000000000001</v>
      </c>
      <c r="C326" s="328">
        <v>15.89</v>
      </c>
      <c r="D326" s="315">
        <v>32.021999999999998</v>
      </c>
      <c r="E326" s="314">
        <v>20.02</v>
      </c>
      <c r="F326" s="314">
        <v>87.2</v>
      </c>
      <c r="G326" s="329">
        <v>7.64</v>
      </c>
      <c r="H326" s="330"/>
      <c r="I326" s="331">
        <v>2</v>
      </c>
      <c r="J326" s="332">
        <v>48</v>
      </c>
      <c r="M326" s="662" t="s">
        <v>23</v>
      </c>
      <c r="N326" s="327">
        <v>0.62708333333333333</v>
      </c>
      <c r="O326" s="328">
        <v>16.2</v>
      </c>
      <c r="P326" s="315">
        <v>30.131</v>
      </c>
      <c r="Q326" s="314">
        <v>18.73</v>
      </c>
      <c r="R326" s="314">
        <v>88.8</v>
      </c>
      <c r="S326" s="329">
        <v>7.77</v>
      </c>
      <c r="T326" s="330"/>
      <c r="U326" s="331">
        <v>2</v>
      </c>
      <c r="V326" s="332">
        <v>49</v>
      </c>
    </row>
    <row r="327" spans="1:22" ht="15.75" thickBot="1">
      <c r="A327" s="695"/>
      <c r="B327" s="333">
        <v>0.3888888888888889</v>
      </c>
      <c r="C327" s="334">
        <v>15.87</v>
      </c>
      <c r="D327" s="335">
        <v>41.317999999999998</v>
      </c>
      <c r="E327" s="336">
        <v>26.52</v>
      </c>
      <c r="F327" s="322">
        <v>89.2</v>
      </c>
      <c r="G327" s="337">
        <v>7.52</v>
      </c>
      <c r="H327" s="338"/>
      <c r="I327" s="339">
        <v>46</v>
      </c>
      <c r="J327" s="340">
        <v>48</v>
      </c>
      <c r="M327" s="664"/>
      <c r="N327" s="333">
        <v>0.62916666666666665</v>
      </c>
      <c r="O327" s="334">
        <v>16.39</v>
      </c>
      <c r="P327" s="335">
        <v>36.920999999999999</v>
      </c>
      <c r="Q327" s="336">
        <v>23.42</v>
      </c>
      <c r="R327" s="322">
        <v>86.6</v>
      </c>
      <c r="S327" s="337">
        <v>7.36</v>
      </c>
      <c r="T327" s="338"/>
      <c r="U327" s="339">
        <v>47</v>
      </c>
      <c r="V327" s="340">
        <v>49</v>
      </c>
    </row>
    <row r="328" spans="1:22" ht="15.75" thickTop="1">
      <c r="A328" s="657" t="s">
        <v>24</v>
      </c>
      <c r="B328" s="327">
        <v>0.39374999999999999</v>
      </c>
      <c r="C328" s="328">
        <v>15.58</v>
      </c>
      <c r="D328" s="315">
        <v>32.945999999999998</v>
      </c>
      <c r="E328" s="314">
        <v>20.66</v>
      </c>
      <c r="F328" s="314">
        <v>88.1</v>
      </c>
      <c r="G328" s="329">
        <v>7.71</v>
      </c>
      <c r="H328" s="330"/>
      <c r="I328" s="331">
        <v>2</v>
      </c>
      <c r="J328" s="332">
        <v>58</v>
      </c>
      <c r="M328" s="662" t="s">
        <v>24</v>
      </c>
      <c r="N328" s="327">
        <v>0.64236111111111105</v>
      </c>
      <c r="O328" s="328">
        <v>16.079999999999998</v>
      </c>
      <c r="P328" s="315">
        <v>32.268999999999998</v>
      </c>
      <c r="Q328" s="314">
        <v>20.190000000000001</v>
      </c>
      <c r="R328" s="314">
        <v>86.7</v>
      </c>
      <c r="S328" s="329">
        <v>7.56</v>
      </c>
      <c r="T328" s="330"/>
      <c r="U328" s="331">
        <v>2</v>
      </c>
      <c r="V328" s="332">
        <v>59</v>
      </c>
    </row>
    <row r="329" spans="1:22" ht="15.75" thickBot="1">
      <c r="A329" s="695"/>
      <c r="B329" s="333">
        <v>0.39513888888888887</v>
      </c>
      <c r="C329" s="334">
        <v>16.03</v>
      </c>
      <c r="D329" s="335">
        <v>39.732999999999997</v>
      </c>
      <c r="E329" s="336">
        <v>25.38</v>
      </c>
      <c r="F329" s="322">
        <v>88.4</v>
      </c>
      <c r="G329" s="337">
        <v>7.42</v>
      </c>
      <c r="H329" s="338"/>
      <c r="I329" s="339">
        <v>56</v>
      </c>
      <c r="J329" s="340">
        <v>58</v>
      </c>
      <c r="M329" s="664"/>
      <c r="N329" s="333">
        <v>0.64444444444444449</v>
      </c>
      <c r="O329" s="334">
        <v>16.21</v>
      </c>
      <c r="P329" s="335">
        <v>39.716999999999999</v>
      </c>
      <c r="Q329" s="336">
        <v>25.38</v>
      </c>
      <c r="R329" s="322">
        <v>86.9</v>
      </c>
      <c r="S329" s="337">
        <v>7.29</v>
      </c>
      <c r="T329" s="338"/>
      <c r="U329" s="339">
        <v>57</v>
      </c>
      <c r="V329" s="340">
        <v>59</v>
      </c>
    </row>
    <row r="330" spans="1:22" ht="15.75" thickTop="1">
      <c r="A330" s="657" t="s">
        <v>25</v>
      </c>
      <c r="B330" s="327">
        <v>0.40277777777777773</v>
      </c>
      <c r="C330" s="328">
        <v>15.42</v>
      </c>
      <c r="D330" s="315">
        <v>32.201000000000001</v>
      </c>
      <c r="E330" s="314">
        <v>20.14</v>
      </c>
      <c r="F330" s="314">
        <v>88.9</v>
      </c>
      <c r="G330" s="329">
        <v>7.83</v>
      </c>
      <c r="H330" s="330"/>
      <c r="I330" s="331">
        <v>2</v>
      </c>
      <c r="J330" s="332">
        <v>58</v>
      </c>
      <c r="M330" s="662" t="s">
        <v>25</v>
      </c>
      <c r="N330" s="327">
        <v>0.63750000000000007</v>
      </c>
      <c r="O330" s="328">
        <v>15.99</v>
      </c>
      <c r="P330" s="315">
        <v>32.381999999999998</v>
      </c>
      <c r="Q330" s="314">
        <v>20.41</v>
      </c>
      <c r="R330" s="314">
        <v>89.2</v>
      </c>
      <c r="S330" s="329">
        <v>7.78</v>
      </c>
      <c r="T330" s="330"/>
      <c r="U330" s="331">
        <v>2</v>
      </c>
      <c r="V330" s="332">
        <v>58</v>
      </c>
    </row>
    <row r="331" spans="1:22" ht="15.75" thickBot="1">
      <c r="A331" s="695"/>
      <c r="B331" s="333">
        <v>0.40416666666666662</v>
      </c>
      <c r="C331" s="334">
        <v>15.61</v>
      </c>
      <c r="D331" s="335">
        <v>33.421999999999997</v>
      </c>
      <c r="E331" s="336">
        <v>20.97</v>
      </c>
      <c r="F331" s="341">
        <v>92</v>
      </c>
      <c r="G331" s="337">
        <v>8.0399999999999991</v>
      </c>
      <c r="H331" s="338"/>
      <c r="I331" s="339">
        <v>56</v>
      </c>
      <c r="J331" s="340">
        <v>58</v>
      </c>
      <c r="M331" s="664"/>
      <c r="N331" s="333">
        <v>0.63958333333333328</v>
      </c>
      <c r="O331" s="334">
        <v>16.07</v>
      </c>
      <c r="P331" s="335">
        <v>36.328000000000003</v>
      </c>
      <c r="Q331" s="336">
        <v>23.01</v>
      </c>
      <c r="R331" s="341">
        <v>88.1</v>
      </c>
      <c r="S331" s="337">
        <v>7.55</v>
      </c>
      <c r="T331" s="338"/>
      <c r="U331" s="339">
        <v>56</v>
      </c>
      <c r="V331" s="340">
        <v>58</v>
      </c>
    </row>
    <row r="332" spans="1:22" ht="15.75" thickTop="1">
      <c r="A332" s="657" t="s">
        <v>26</v>
      </c>
      <c r="B332" s="327">
        <v>0.40833333333333338</v>
      </c>
      <c r="C332" s="328">
        <v>15.03</v>
      </c>
      <c r="D332" s="315">
        <v>29.923999999999999</v>
      </c>
      <c r="E332" s="314">
        <v>18.579999999999998</v>
      </c>
      <c r="F332" s="314">
        <v>85.9</v>
      </c>
      <c r="G332" s="329">
        <v>7.72</v>
      </c>
      <c r="H332" s="330"/>
      <c r="I332" s="331">
        <v>2</v>
      </c>
      <c r="J332" s="332">
        <v>58</v>
      </c>
      <c r="M332" s="662" t="s">
        <v>26</v>
      </c>
      <c r="N332" s="327">
        <v>0.6333333333333333</v>
      </c>
      <c r="O332" s="328">
        <v>15.28</v>
      </c>
      <c r="P332" s="315">
        <v>32.844000000000001</v>
      </c>
      <c r="Q332" s="314">
        <v>20.59</v>
      </c>
      <c r="R332" s="314">
        <v>87.6</v>
      </c>
      <c r="S332" s="329">
        <v>7.59</v>
      </c>
      <c r="T332" s="330"/>
      <c r="U332" s="331">
        <v>2</v>
      </c>
      <c r="V332" s="332">
        <v>57</v>
      </c>
    </row>
    <row r="333" spans="1:22" ht="15.75" thickBot="1">
      <c r="A333" s="695"/>
      <c r="B333" s="333">
        <v>0.40972222222222227</v>
      </c>
      <c r="C333" s="334">
        <v>15.47</v>
      </c>
      <c r="D333" s="335">
        <v>32.326999999999998</v>
      </c>
      <c r="E333" s="336">
        <v>20.23</v>
      </c>
      <c r="F333" s="322">
        <v>90.4</v>
      </c>
      <c r="G333" s="337">
        <v>7.91</v>
      </c>
      <c r="H333" s="338"/>
      <c r="I333" s="339">
        <v>56</v>
      </c>
      <c r="J333" s="340">
        <v>58</v>
      </c>
      <c r="M333" s="664"/>
      <c r="N333" s="333">
        <v>0.63541666666666663</v>
      </c>
      <c r="O333" s="334">
        <v>16.079999999999998</v>
      </c>
      <c r="P333" s="335">
        <v>32.746000000000002</v>
      </c>
      <c r="Q333" s="336">
        <v>20.52</v>
      </c>
      <c r="R333" s="322">
        <v>88.4</v>
      </c>
      <c r="S333" s="337">
        <v>7.69</v>
      </c>
      <c r="T333" s="338"/>
      <c r="U333" s="339">
        <v>55</v>
      </c>
      <c r="V333" s="340">
        <v>57</v>
      </c>
    </row>
    <row r="334" spans="1:22" ht="15.75" thickTop="1">
      <c r="A334" s="652" t="s">
        <v>27</v>
      </c>
      <c r="B334" s="342">
        <v>0.37152777777777773</v>
      </c>
      <c r="C334" s="343">
        <v>14.86</v>
      </c>
      <c r="D334" s="344">
        <v>33.21</v>
      </c>
      <c r="E334" s="345">
        <v>20.83</v>
      </c>
      <c r="F334" s="345">
        <v>90.3</v>
      </c>
      <c r="G334" s="346">
        <v>7.89</v>
      </c>
      <c r="H334" s="347" t="s">
        <v>143</v>
      </c>
      <c r="I334" s="348">
        <v>2</v>
      </c>
      <c r="J334" s="349">
        <v>20</v>
      </c>
      <c r="M334" s="671" t="s">
        <v>27</v>
      </c>
      <c r="N334" s="342">
        <v>0.59722222222222221</v>
      </c>
      <c r="O334" s="343">
        <v>16.43</v>
      </c>
      <c r="P334" s="344">
        <v>32.71</v>
      </c>
      <c r="Q334" s="345">
        <v>20.51</v>
      </c>
      <c r="R334" s="345">
        <v>95.1</v>
      </c>
      <c r="S334" s="346">
        <v>8.16</v>
      </c>
      <c r="T334" s="347" t="s">
        <v>143</v>
      </c>
      <c r="U334" s="348">
        <v>2</v>
      </c>
      <c r="V334" s="349">
        <v>9</v>
      </c>
    </row>
    <row r="335" spans="1:22" ht="15.75" thickBot="1">
      <c r="A335" s="693"/>
      <c r="B335" s="350">
        <v>0.37361111111111112</v>
      </c>
      <c r="C335" s="351">
        <v>15.34</v>
      </c>
      <c r="D335" s="352">
        <v>35.26</v>
      </c>
      <c r="E335" s="353">
        <v>22.26</v>
      </c>
      <c r="F335" s="354">
        <v>84.3</v>
      </c>
      <c r="G335" s="355">
        <v>7.35</v>
      </c>
      <c r="H335" s="356"/>
      <c r="I335" s="357">
        <v>18</v>
      </c>
      <c r="J335" s="358">
        <v>20</v>
      </c>
      <c r="M335" s="672"/>
      <c r="N335" s="350">
        <v>0.59861111111111109</v>
      </c>
      <c r="O335" s="351">
        <v>16.38</v>
      </c>
      <c r="P335" s="352">
        <v>33</v>
      </c>
      <c r="Q335" s="353">
        <v>20.7</v>
      </c>
      <c r="R335" s="354">
        <v>92.9</v>
      </c>
      <c r="S335" s="355">
        <v>7.97</v>
      </c>
      <c r="T335" s="356"/>
      <c r="U335" s="357">
        <v>7</v>
      </c>
      <c r="V335" s="358">
        <v>9</v>
      </c>
    </row>
    <row r="336" spans="1:22" ht="15.75" thickTop="1">
      <c r="A336" s="652" t="s">
        <v>28</v>
      </c>
      <c r="B336" s="342">
        <v>0.3756944444444445</v>
      </c>
      <c r="C336" s="343">
        <v>15.35</v>
      </c>
      <c r="D336" s="344">
        <v>33.22</v>
      </c>
      <c r="E336" s="345">
        <v>20.84</v>
      </c>
      <c r="F336" s="345">
        <v>79.2</v>
      </c>
      <c r="G336" s="346">
        <v>6.98</v>
      </c>
      <c r="H336" s="347"/>
      <c r="I336" s="348">
        <v>2</v>
      </c>
      <c r="J336" s="349">
        <v>22</v>
      </c>
      <c r="M336" s="671" t="s">
        <v>28</v>
      </c>
      <c r="N336" s="342">
        <v>0.60277777777777775</v>
      </c>
      <c r="O336" s="343">
        <v>16.3</v>
      </c>
      <c r="P336" s="344">
        <v>34.9</v>
      </c>
      <c r="Q336" s="345">
        <v>22.01</v>
      </c>
      <c r="R336" s="345">
        <v>84.5</v>
      </c>
      <c r="S336" s="346">
        <v>7.22</v>
      </c>
      <c r="T336" s="347"/>
      <c r="U336" s="348">
        <v>2</v>
      </c>
      <c r="V336" s="349">
        <v>14</v>
      </c>
    </row>
    <row r="337" spans="1:22" ht="15.75" thickBot="1">
      <c r="A337" s="693"/>
      <c r="B337" s="350">
        <v>0.37777777777777777</v>
      </c>
      <c r="C337" s="351">
        <v>16.079999999999998</v>
      </c>
      <c r="D337" s="352">
        <v>36.9</v>
      </c>
      <c r="E337" s="353">
        <v>23.41</v>
      </c>
      <c r="F337" s="354">
        <v>78.599999999999994</v>
      </c>
      <c r="G337" s="355">
        <v>6.7</v>
      </c>
      <c r="H337" s="356"/>
      <c r="I337" s="357">
        <v>20</v>
      </c>
      <c r="J337" s="358">
        <v>22</v>
      </c>
      <c r="M337" s="672"/>
      <c r="N337" s="350">
        <v>0.60416666666666663</v>
      </c>
      <c r="O337" s="351">
        <v>16.47</v>
      </c>
      <c r="P337" s="352">
        <v>34.950000000000003</v>
      </c>
      <c r="Q337" s="353">
        <v>22.05</v>
      </c>
      <c r="R337" s="354">
        <v>81.099999999999994</v>
      </c>
      <c r="S337" s="355">
        <v>6.91</v>
      </c>
      <c r="T337" s="356"/>
      <c r="U337" s="357">
        <v>12</v>
      </c>
      <c r="V337" s="358">
        <v>14</v>
      </c>
    </row>
    <row r="338" spans="1:22" ht="15.75" thickTop="1">
      <c r="A338" s="652" t="s">
        <v>29</v>
      </c>
      <c r="B338" s="342">
        <v>0.37916666666666665</v>
      </c>
      <c r="C338" s="343">
        <v>15.33</v>
      </c>
      <c r="D338" s="344">
        <v>35.42</v>
      </c>
      <c r="E338" s="345">
        <v>22.36</v>
      </c>
      <c r="F338" s="345">
        <v>78.099999999999994</v>
      </c>
      <c r="G338" s="346">
        <v>6.8</v>
      </c>
      <c r="H338" s="347"/>
      <c r="I338" s="348">
        <v>2</v>
      </c>
      <c r="J338" s="349">
        <v>100</v>
      </c>
      <c r="M338" s="671" t="s">
        <v>29</v>
      </c>
      <c r="N338" s="342">
        <v>0.60625000000000007</v>
      </c>
      <c r="O338" s="343">
        <v>16.23</v>
      </c>
      <c r="P338" s="344">
        <v>32.85</v>
      </c>
      <c r="Q338" s="345">
        <v>20.6</v>
      </c>
      <c r="R338" s="345">
        <v>76.7</v>
      </c>
      <c r="S338" s="346">
        <v>6.62</v>
      </c>
      <c r="T338" s="347"/>
      <c r="U338" s="348">
        <v>2</v>
      </c>
      <c r="V338" s="349">
        <v>100</v>
      </c>
    </row>
    <row r="339" spans="1:22" ht="15.75" thickBot="1">
      <c r="A339" s="693"/>
      <c r="B339" s="350">
        <v>0.38125000000000003</v>
      </c>
      <c r="C339" s="351">
        <v>15.68</v>
      </c>
      <c r="D339" s="352">
        <v>43.49</v>
      </c>
      <c r="E339" s="353">
        <v>28.07</v>
      </c>
      <c r="F339" s="354">
        <v>75</v>
      </c>
      <c r="G339" s="355">
        <v>6.27</v>
      </c>
      <c r="H339" s="356"/>
      <c r="I339" s="357">
        <v>98</v>
      </c>
      <c r="J339" s="358">
        <v>100</v>
      </c>
      <c r="M339" s="672"/>
      <c r="N339" s="350">
        <v>0.60763888888888895</v>
      </c>
      <c r="O339" s="351">
        <v>16.03</v>
      </c>
      <c r="P339" s="352">
        <v>41.03</v>
      </c>
      <c r="Q339" s="353">
        <v>26.32</v>
      </c>
      <c r="R339" s="354">
        <v>75.400000000000006</v>
      </c>
      <c r="S339" s="355">
        <v>6.34</v>
      </c>
      <c r="T339" s="356"/>
      <c r="U339" s="357">
        <v>98</v>
      </c>
      <c r="V339" s="358">
        <v>100</v>
      </c>
    </row>
    <row r="340" spans="1:22" ht="15.75" thickTop="1">
      <c r="A340" s="652" t="s">
        <v>30</v>
      </c>
      <c r="B340" s="342">
        <v>0.38472222222222219</v>
      </c>
      <c r="C340" s="343">
        <v>15.42</v>
      </c>
      <c r="D340" s="344">
        <v>38.770000000000003</v>
      </c>
      <c r="E340" s="345">
        <v>24.71</v>
      </c>
      <c r="F340" s="345">
        <v>76.400000000000006</v>
      </c>
      <c r="G340" s="346">
        <v>6.54</v>
      </c>
      <c r="H340" s="347"/>
      <c r="I340" s="348">
        <v>2</v>
      </c>
      <c r="J340" s="349">
        <v>15</v>
      </c>
      <c r="M340" s="671" t="s">
        <v>30</v>
      </c>
      <c r="N340" s="342">
        <v>0.61249999999999993</v>
      </c>
      <c r="O340" s="343">
        <v>16.04</v>
      </c>
      <c r="P340" s="344">
        <v>37.79</v>
      </c>
      <c r="Q340" s="345">
        <v>24.03</v>
      </c>
      <c r="R340" s="345">
        <v>73.400000000000006</v>
      </c>
      <c r="S340" s="346">
        <v>6.23</v>
      </c>
      <c r="T340" s="347"/>
      <c r="U340" s="348">
        <v>2</v>
      </c>
      <c r="V340" s="349">
        <v>10</v>
      </c>
    </row>
    <row r="341" spans="1:22" ht="15.75" thickBot="1">
      <c r="A341" s="693"/>
      <c r="B341" s="350">
        <v>0.38680555555555557</v>
      </c>
      <c r="C341" s="351">
        <v>15.7</v>
      </c>
      <c r="D341" s="352">
        <v>39.78</v>
      </c>
      <c r="E341" s="353">
        <v>25.43</v>
      </c>
      <c r="F341" s="354">
        <v>73.8</v>
      </c>
      <c r="G341" s="355">
        <v>6.27</v>
      </c>
      <c r="H341" s="356"/>
      <c r="I341" s="357">
        <v>13</v>
      </c>
      <c r="J341" s="358">
        <v>15</v>
      </c>
      <c r="M341" s="672"/>
      <c r="N341" s="350">
        <v>0.61388888888888882</v>
      </c>
      <c r="O341" s="351">
        <v>16.09</v>
      </c>
      <c r="P341" s="352">
        <v>37.69</v>
      </c>
      <c r="Q341" s="353">
        <v>23.96</v>
      </c>
      <c r="R341" s="354">
        <v>72.3</v>
      </c>
      <c r="S341" s="355">
        <v>6.14</v>
      </c>
      <c r="T341" s="356"/>
      <c r="U341" s="357">
        <v>8</v>
      </c>
      <c r="V341" s="358">
        <v>10</v>
      </c>
    </row>
    <row r="342" spans="1:22" ht="15.75" thickTop="1">
      <c r="A342" s="652" t="s">
        <v>31</v>
      </c>
      <c r="B342" s="342">
        <v>0.39166666666666666</v>
      </c>
      <c r="C342" s="343">
        <v>14.56</v>
      </c>
      <c r="D342" s="344">
        <v>43.6</v>
      </c>
      <c r="E342" s="345">
        <v>28.13</v>
      </c>
      <c r="F342" s="345">
        <v>73.599999999999994</v>
      </c>
      <c r="G342" s="346">
        <v>6.29</v>
      </c>
      <c r="H342" s="347"/>
      <c r="I342" s="348">
        <v>2</v>
      </c>
      <c r="J342" s="349">
        <v>19</v>
      </c>
      <c r="M342" s="671" t="s">
        <v>31</v>
      </c>
      <c r="N342" s="342">
        <v>0.61944444444444446</v>
      </c>
      <c r="O342" s="343">
        <v>15.93</v>
      </c>
      <c r="P342" s="344">
        <v>38.07</v>
      </c>
      <c r="Q342" s="345">
        <v>24.22</v>
      </c>
      <c r="R342" s="345">
        <v>71.3</v>
      </c>
      <c r="S342" s="346">
        <v>6.06</v>
      </c>
      <c r="T342" s="347"/>
      <c r="U342" s="348">
        <v>2</v>
      </c>
      <c r="V342" s="349">
        <v>15</v>
      </c>
    </row>
    <row r="343" spans="1:22" ht="15.75" thickBot="1">
      <c r="A343" s="693"/>
      <c r="B343" s="350">
        <v>0.39374999999999999</v>
      </c>
      <c r="C343" s="351">
        <v>14.73</v>
      </c>
      <c r="D343" s="352">
        <v>44.1</v>
      </c>
      <c r="E343" s="353">
        <v>29.14</v>
      </c>
      <c r="F343" s="354">
        <v>73.2</v>
      </c>
      <c r="G343" s="355">
        <v>6.27</v>
      </c>
      <c r="H343" s="356"/>
      <c r="I343" s="357">
        <v>17</v>
      </c>
      <c r="J343" s="358">
        <v>19</v>
      </c>
      <c r="M343" s="672"/>
      <c r="N343" s="350">
        <v>0.62083333333333335</v>
      </c>
      <c r="O343" s="351">
        <v>15.86</v>
      </c>
      <c r="P343" s="352">
        <v>41.65</v>
      </c>
      <c r="Q343" s="353">
        <v>26.76</v>
      </c>
      <c r="R343" s="354">
        <v>69.7</v>
      </c>
      <c r="S343" s="355">
        <v>5.85</v>
      </c>
      <c r="T343" s="356"/>
      <c r="U343" s="357">
        <v>13</v>
      </c>
      <c r="V343" s="358">
        <v>15</v>
      </c>
    </row>
    <row r="344" spans="1:22" ht="15.75" thickTop="1">
      <c r="A344" s="652" t="s">
        <v>32</v>
      </c>
      <c r="B344" s="342">
        <v>0.40208333333333335</v>
      </c>
      <c r="C344" s="343">
        <v>14.79</v>
      </c>
      <c r="D344" s="344">
        <v>37.83</v>
      </c>
      <c r="E344" s="345">
        <v>23.76</v>
      </c>
      <c r="F344" s="345">
        <v>72.7</v>
      </c>
      <c r="G344" s="346">
        <v>6.34</v>
      </c>
      <c r="H344" s="347"/>
      <c r="I344" s="348">
        <v>2</v>
      </c>
      <c r="J344" s="349">
        <v>9</v>
      </c>
      <c r="M344" s="671" t="s">
        <v>32</v>
      </c>
      <c r="N344" s="342">
        <v>0.63055555555555554</v>
      </c>
      <c r="O344" s="343">
        <v>16.02</v>
      </c>
      <c r="P344" s="344">
        <v>38.28</v>
      </c>
      <c r="Q344" s="345">
        <v>24.37</v>
      </c>
      <c r="R344" s="345">
        <v>66.8</v>
      </c>
      <c r="S344" s="346">
        <v>5.68</v>
      </c>
      <c r="T344" s="347"/>
      <c r="U344" s="348">
        <v>2</v>
      </c>
      <c r="V344" s="349">
        <v>7</v>
      </c>
    </row>
    <row r="345" spans="1:22" ht="15.75" thickBot="1">
      <c r="A345" s="693"/>
      <c r="B345" s="350">
        <v>0.40069444444444446</v>
      </c>
      <c r="C345" s="351">
        <v>15.14</v>
      </c>
      <c r="D345" s="352">
        <v>37.44</v>
      </c>
      <c r="E345" s="353">
        <v>23.77</v>
      </c>
      <c r="F345" s="354">
        <v>71.3</v>
      </c>
      <c r="G345" s="355">
        <v>6.19</v>
      </c>
      <c r="H345" s="356"/>
      <c r="I345" s="357">
        <v>7</v>
      </c>
      <c r="J345" s="358">
        <v>9</v>
      </c>
      <c r="M345" s="672"/>
      <c r="N345" s="350">
        <v>0.63194444444444442</v>
      </c>
      <c r="O345" s="351">
        <v>16.079999999999998</v>
      </c>
      <c r="P345" s="352">
        <v>37.869999999999997</v>
      </c>
      <c r="Q345" s="353">
        <v>24.08</v>
      </c>
      <c r="R345" s="354">
        <v>67.599999999999994</v>
      </c>
      <c r="S345" s="355">
        <v>5.72</v>
      </c>
      <c r="T345" s="356"/>
      <c r="U345" s="357">
        <v>5</v>
      </c>
      <c r="V345" s="358">
        <v>7</v>
      </c>
    </row>
    <row r="346" spans="1:22" ht="15.75" thickTop="1">
      <c r="A346" s="652" t="s">
        <v>33</v>
      </c>
      <c r="B346" s="342">
        <v>0.40833333333333338</v>
      </c>
      <c r="C346" s="343">
        <v>14.87</v>
      </c>
      <c r="D346" s="344">
        <v>37.82</v>
      </c>
      <c r="E346" s="345">
        <v>24.04</v>
      </c>
      <c r="F346" s="345">
        <v>73</v>
      </c>
      <c r="G346" s="346">
        <v>6.34</v>
      </c>
      <c r="H346" s="347"/>
      <c r="I346" s="348">
        <v>2</v>
      </c>
      <c r="J346" s="349">
        <v>20</v>
      </c>
      <c r="M346" s="671" t="s">
        <v>33</v>
      </c>
      <c r="N346" s="342">
        <v>0.63888888888888895</v>
      </c>
      <c r="O346" s="343">
        <v>15.62</v>
      </c>
      <c r="P346" s="344">
        <v>38.299999999999997</v>
      </c>
      <c r="Q346" s="345">
        <v>24.38</v>
      </c>
      <c r="R346" s="345">
        <v>67.7</v>
      </c>
      <c r="S346" s="346">
        <v>5.8</v>
      </c>
      <c r="T346" s="347"/>
      <c r="U346" s="348">
        <v>2</v>
      </c>
      <c r="V346" s="349">
        <v>20</v>
      </c>
    </row>
    <row r="347" spans="1:22" ht="15.75" thickBot="1">
      <c r="A347" s="693"/>
      <c r="B347" s="350">
        <v>0.41041666666666665</v>
      </c>
      <c r="C347" s="351">
        <v>14.52</v>
      </c>
      <c r="D347" s="352">
        <v>38.81</v>
      </c>
      <c r="E347" s="353">
        <v>24.73</v>
      </c>
      <c r="F347" s="354">
        <v>71.400000000000006</v>
      </c>
      <c r="G347" s="355">
        <v>6.23</v>
      </c>
      <c r="H347" s="356"/>
      <c r="I347" s="357">
        <v>18</v>
      </c>
      <c r="J347" s="358">
        <v>20</v>
      </c>
      <c r="M347" s="672"/>
      <c r="N347" s="350">
        <v>0.64027777777777783</v>
      </c>
      <c r="O347" s="351">
        <v>15.31</v>
      </c>
      <c r="P347" s="352">
        <v>38.78</v>
      </c>
      <c r="Q347" s="353">
        <v>24.72</v>
      </c>
      <c r="R347" s="354">
        <v>66.400000000000006</v>
      </c>
      <c r="S347" s="355">
        <v>5.72</v>
      </c>
      <c r="T347" s="356"/>
      <c r="U347" s="357">
        <v>18</v>
      </c>
      <c r="V347" s="358">
        <v>20</v>
      </c>
    </row>
    <row r="348" spans="1:22" ht="15.75" thickTop="1">
      <c r="A348" s="652" t="s">
        <v>34</v>
      </c>
      <c r="B348" s="342">
        <v>0.42708333333333331</v>
      </c>
      <c r="C348" s="343">
        <v>14.97</v>
      </c>
      <c r="D348" s="344">
        <v>32.78</v>
      </c>
      <c r="E348" s="345">
        <v>20.54</v>
      </c>
      <c r="F348" s="345">
        <v>66.2</v>
      </c>
      <c r="G348" s="346">
        <v>5.87</v>
      </c>
      <c r="H348" s="347"/>
      <c r="I348" s="348">
        <v>2</v>
      </c>
      <c r="J348" s="349">
        <v>21</v>
      </c>
      <c r="M348" s="671" t="s">
        <v>34</v>
      </c>
      <c r="N348" s="342">
        <v>0.65277777777777779</v>
      </c>
      <c r="O348" s="343">
        <v>15.12</v>
      </c>
      <c r="P348" s="344">
        <v>32.82</v>
      </c>
      <c r="Q348" s="345">
        <v>20.57</v>
      </c>
      <c r="R348" s="345">
        <v>63.7</v>
      </c>
      <c r="S348" s="346">
        <v>5.65</v>
      </c>
      <c r="T348" s="347"/>
      <c r="U348" s="348">
        <v>2</v>
      </c>
      <c r="V348" s="349">
        <v>20</v>
      </c>
    </row>
    <row r="349" spans="1:22" ht="15.75" thickBot="1">
      <c r="A349" s="653"/>
      <c r="B349" s="350">
        <v>0.4291666666666667</v>
      </c>
      <c r="C349" s="351">
        <v>15.14</v>
      </c>
      <c r="D349" s="352">
        <v>37.479999999999997</v>
      </c>
      <c r="E349" s="353">
        <v>23.8</v>
      </c>
      <c r="F349" s="354">
        <v>68.2</v>
      </c>
      <c r="G349" s="355">
        <v>5.93</v>
      </c>
      <c r="H349" s="356"/>
      <c r="I349" s="357">
        <v>19</v>
      </c>
      <c r="J349" s="358">
        <v>21</v>
      </c>
      <c r="M349" s="672"/>
      <c r="N349" s="350">
        <v>0.65416666666666667</v>
      </c>
      <c r="O349" s="351">
        <v>15.18</v>
      </c>
      <c r="P349" s="352">
        <v>34.75</v>
      </c>
      <c r="Q349" s="353">
        <v>21.9</v>
      </c>
      <c r="R349" s="354">
        <v>62.4</v>
      </c>
      <c r="S349" s="355">
        <v>5.47</v>
      </c>
      <c r="T349" s="356"/>
      <c r="U349" s="357">
        <v>18</v>
      </c>
      <c r="V349" s="358">
        <v>20</v>
      </c>
    </row>
    <row r="351" spans="1:22">
      <c r="A351" t="s">
        <v>101</v>
      </c>
      <c r="B351" t="s">
        <v>167</v>
      </c>
    </row>
    <row r="353" spans="1:22" ht="15.75" thickBot="1"/>
    <row r="354" spans="1:22">
      <c r="A354" s="659" t="s">
        <v>112</v>
      </c>
      <c r="B354" s="660"/>
      <c r="C354" s="660"/>
      <c r="D354" s="660"/>
      <c r="E354" s="660"/>
      <c r="F354" s="660"/>
      <c r="G354" s="660"/>
      <c r="H354" s="660"/>
      <c r="I354" s="660"/>
      <c r="J354" s="661"/>
      <c r="M354" s="646" t="s">
        <v>112</v>
      </c>
      <c r="N354" s="647"/>
      <c r="O354" s="647"/>
      <c r="P354" s="647"/>
      <c r="Q354" s="647"/>
      <c r="R354" s="647"/>
      <c r="S354" s="647"/>
      <c r="T354" s="647"/>
      <c r="U354" s="647"/>
      <c r="V354" s="648"/>
    </row>
    <row r="355" spans="1:22">
      <c r="A355" s="654" t="s">
        <v>113</v>
      </c>
      <c r="B355" s="655"/>
      <c r="C355" s="655"/>
      <c r="D355" s="655"/>
      <c r="E355" s="655"/>
      <c r="F355" s="655"/>
      <c r="G355" s="655"/>
      <c r="H355" s="655"/>
      <c r="I355" s="655"/>
      <c r="J355" s="656"/>
      <c r="M355" s="649" t="s">
        <v>113</v>
      </c>
      <c r="N355" s="650"/>
      <c r="O355" s="650"/>
      <c r="P355" s="650"/>
      <c r="Q355" s="650"/>
      <c r="R355" s="650"/>
      <c r="S355" s="650"/>
      <c r="T355" s="650"/>
      <c r="U355" s="650"/>
      <c r="V355" s="651"/>
    </row>
    <row r="356" spans="1:22">
      <c r="A356" s="654" t="s">
        <v>114</v>
      </c>
      <c r="B356" s="655"/>
      <c r="C356" s="655"/>
      <c r="D356" s="655"/>
      <c r="E356" s="655"/>
      <c r="F356" s="655"/>
      <c r="G356" s="655"/>
      <c r="H356" s="655"/>
      <c r="I356" s="655"/>
      <c r="J356" s="656"/>
      <c r="M356" s="649" t="s">
        <v>114</v>
      </c>
      <c r="N356" s="650"/>
      <c r="O356" s="650"/>
      <c r="P356" s="650"/>
      <c r="Q356" s="650"/>
      <c r="R356" s="650"/>
      <c r="S356" s="650"/>
      <c r="T356" s="650"/>
      <c r="U356" s="650"/>
      <c r="V356" s="651"/>
    </row>
    <row r="357" spans="1:22">
      <c r="A357" s="360" t="s">
        <v>118</v>
      </c>
      <c r="B357" s="665">
        <v>43041</v>
      </c>
      <c r="C357" s="655"/>
      <c r="D357" s="666"/>
      <c r="E357" s="667" t="s">
        <v>116</v>
      </c>
      <c r="F357" s="668"/>
      <c r="G357" s="655" t="s">
        <v>157</v>
      </c>
      <c r="H357" s="655"/>
      <c r="I357" s="655"/>
      <c r="J357" s="656"/>
      <c r="M357" s="123" t="s">
        <v>118</v>
      </c>
      <c r="N357" s="696">
        <v>43021</v>
      </c>
      <c r="O357" s="650"/>
      <c r="P357" s="697"/>
      <c r="Q357" s="698" t="s">
        <v>116</v>
      </c>
      <c r="R357" s="699"/>
      <c r="S357" s="650" t="s">
        <v>158</v>
      </c>
      <c r="T357" s="650"/>
      <c r="U357" s="650"/>
      <c r="V357" s="651"/>
    </row>
    <row r="358" spans="1:22">
      <c r="A358" s="361" t="s">
        <v>122</v>
      </c>
      <c r="B358" s="655" t="s">
        <v>168</v>
      </c>
      <c r="C358" s="655"/>
      <c r="D358" s="655"/>
      <c r="E358" s="655"/>
      <c r="F358" s="655"/>
      <c r="G358" s="655"/>
      <c r="H358" s="655"/>
      <c r="I358" s="655"/>
      <c r="J358" s="656"/>
      <c r="M358" s="124" t="s">
        <v>122</v>
      </c>
      <c r="N358" s="650"/>
      <c r="O358" s="650"/>
      <c r="P358" s="650"/>
      <c r="Q358" s="650"/>
      <c r="R358" s="650"/>
      <c r="S358" s="650"/>
      <c r="T358" s="650"/>
      <c r="U358" s="650"/>
      <c r="V358" s="651"/>
    </row>
    <row r="359" spans="1:22">
      <c r="A359" s="362" t="s">
        <v>124</v>
      </c>
      <c r="B359" s="363"/>
      <c r="C359" s="363" t="s">
        <v>125</v>
      </c>
      <c r="D359" s="364">
        <v>1</v>
      </c>
      <c r="E359" s="363" t="s">
        <v>126</v>
      </c>
      <c r="F359" s="363">
        <v>100</v>
      </c>
      <c r="G359" s="363"/>
      <c r="H359" s="363"/>
      <c r="I359" s="363"/>
      <c r="J359" s="366"/>
      <c r="M359" s="125" t="s">
        <v>124</v>
      </c>
      <c r="N359" s="126"/>
      <c r="O359" s="126" t="s">
        <v>125</v>
      </c>
      <c r="P359" s="127">
        <v>1</v>
      </c>
      <c r="Q359" s="126" t="s">
        <v>126</v>
      </c>
      <c r="R359" s="126">
        <v>100.6</v>
      </c>
      <c r="S359" s="126"/>
      <c r="T359" s="126"/>
      <c r="U359" s="126"/>
      <c r="V359" s="129"/>
    </row>
    <row r="360" spans="1:22" ht="15.75" thickBot="1">
      <c r="A360" s="674" t="s">
        <v>169</v>
      </c>
      <c r="B360" s="675"/>
      <c r="C360" s="675"/>
      <c r="D360" s="675"/>
      <c r="E360" s="676" t="s">
        <v>128</v>
      </c>
      <c r="F360" s="677"/>
      <c r="G360" s="677"/>
      <c r="H360" s="677"/>
      <c r="I360" s="677"/>
      <c r="J360" s="678"/>
      <c r="M360" s="688" t="s">
        <v>161</v>
      </c>
      <c r="N360" s="689"/>
      <c r="O360" s="689"/>
      <c r="P360" s="689"/>
      <c r="Q360" s="700">
        <v>0.72916666666666663</v>
      </c>
      <c r="R360" s="691"/>
      <c r="S360" s="691"/>
      <c r="T360" s="691"/>
      <c r="U360" s="691"/>
      <c r="V360" s="692"/>
    </row>
    <row r="361" spans="1:22" ht="45.75" thickBot="1">
      <c r="A361" s="578" t="s">
        <v>130</v>
      </c>
      <c r="B361" s="367" t="s">
        <v>131</v>
      </c>
      <c r="C361" s="368" t="s">
        <v>148</v>
      </c>
      <c r="D361" s="369" t="s">
        <v>149</v>
      </c>
      <c r="E361" s="369" t="s">
        <v>134</v>
      </c>
      <c r="F361" s="368" t="s">
        <v>135</v>
      </c>
      <c r="G361" s="368" t="s">
        <v>136</v>
      </c>
      <c r="H361" s="369" t="s">
        <v>142</v>
      </c>
      <c r="I361" s="369" t="s">
        <v>138</v>
      </c>
      <c r="J361" s="370" t="s">
        <v>139</v>
      </c>
      <c r="M361" s="577" t="s">
        <v>130</v>
      </c>
      <c r="N361" s="311" t="s">
        <v>131</v>
      </c>
      <c r="O361" s="180" t="s">
        <v>140</v>
      </c>
      <c r="P361" s="312" t="s">
        <v>141</v>
      </c>
      <c r="Q361" s="312" t="s">
        <v>134</v>
      </c>
      <c r="R361" s="180" t="s">
        <v>135</v>
      </c>
      <c r="S361" s="180" t="s">
        <v>136</v>
      </c>
      <c r="T361" s="312" t="s">
        <v>142</v>
      </c>
      <c r="U361" s="312" t="s">
        <v>138</v>
      </c>
      <c r="V361" s="181" t="s">
        <v>139</v>
      </c>
    </row>
    <row r="362" spans="1:22" ht="15.75" thickTop="1">
      <c r="A362" s="662" t="s">
        <v>16</v>
      </c>
      <c r="B362" s="313">
        <v>0.34930555555555554</v>
      </c>
      <c r="C362" s="314">
        <v>16.47</v>
      </c>
      <c r="D362" s="315">
        <v>35.177999999999997</v>
      </c>
      <c r="E362" s="314">
        <v>22.21</v>
      </c>
      <c r="F362" s="314">
        <v>88.1</v>
      </c>
      <c r="G362" s="314">
        <v>7.42</v>
      </c>
      <c r="H362" s="316"/>
      <c r="I362" s="317">
        <v>2</v>
      </c>
      <c r="J362" s="318">
        <v>52</v>
      </c>
      <c r="M362" s="657" t="s">
        <v>16</v>
      </c>
      <c r="N362" s="313">
        <v>0.59722222222222221</v>
      </c>
      <c r="O362" s="314">
        <v>19.05</v>
      </c>
      <c r="P362" s="315">
        <v>37.585000000000001</v>
      </c>
      <c r="Q362" s="314">
        <v>23.59</v>
      </c>
      <c r="R362" s="314">
        <v>89.1</v>
      </c>
      <c r="S362" s="314">
        <v>7.06</v>
      </c>
      <c r="T362" s="316"/>
      <c r="U362" s="317">
        <v>2</v>
      </c>
      <c r="V362" s="318">
        <v>47</v>
      </c>
    </row>
    <row r="363" spans="1:22" ht="15.75" thickBot="1">
      <c r="A363" s="664"/>
      <c r="B363" s="319">
        <v>0.35069444444444442</v>
      </c>
      <c r="C363" s="320">
        <v>16.55</v>
      </c>
      <c r="D363" s="321">
        <v>36.124000000000002</v>
      </c>
      <c r="E363" s="322">
        <v>22.87</v>
      </c>
      <c r="F363" s="322">
        <v>86.6</v>
      </c>
      <c r="G363" s="323">
        <v>7.3</v>
      </c>
      <c r="H363" s="324"/>
      <c r="I363" s="325">
        <v>50</v>
      </c>
      <c r="J363" s="326">
        <v>52</v>
      </c>
      <c r="M363" s="658"/>
      <c r="N363" s="319">
        <v>0.59930555555555554</v>
      </c>
      <c r="O363" s="320">
        <v>18.100000000000001</v>
      </c>
      <c r="P363" s="321">
        <v>36.811</v>
      </c>
      <c r="Q363" s="322">
        <v>23.37</v>
      </c>
      <c r="R363" s="322">
        <v>85.2</v>
      </c>
      <c r="S363" s="323">
        <v>6.99</v>
      </c>
      <c r="T363" s="324"/>
      <c r="U363" s="325">
        <v>45</v>
      </c>
      <c r="V363" s="326">
        <v>47</v>
      </c>
    </row>
    <row r="364" spans="1:22" ht="15.75" thickTop="1">
      <c r="A364" s="662" t="s">
        <v>17</v>
      </c>
      <c r="B364" s="327">
        <v>0.35416666666666669</v>
      </c>
      <c r="C364" s="328">
        <v>16.600000000000001</v>
      </c>
      <c r="D364" s="315">
        <v>35.067</v>
      </c>
      <c r="E364" s="314">
        <v>22.13</v>
      </c>
      <c r="F364" s="314">
        <v>82.2</v>
      </c>
      <c r="G364" s="329">
        <v>7.01</v>
      </c>
      <c r="H364" s="330"/>
      <c r="I364" s="331">
        <v>2</v>
      </c>
      <c r="J364" s="332">
        <v>57</v>
      </c>
      <c r="M364" s="657" t="s">
        <v>17</v>
      </c>
      <c r="N364" s="327">
        <v>0.60069444444444442</v>
      </c>
      <c r="O364" s="328">
        <v>17.8</v>
      </c>
      <c r="P364" s="315">
        <v>36.350999999999999</v>
      </c>
      <c r="Q364" s="314">
        <v>23.03</v>
      </c>
      <c r="R364" s="314">
        <v>84.8</v>
      </c>
      <c r="S364" s="329">
        <v>7.01</v>
      </c>
      <c r="T364" s="330"/>
      <c r="U364" s="331">
        <v>2</v>
      </c>
      <c r="V364" s="332">
        <v>51</v>
      </c>
    </row>
    <row r="365" spans="1:22" ht="15.75" thickBot="1">
      <c r="A365" s="664"/>
      <c r="B365" s="333">
        <v>0.35555555555555557</v>
      </c>
      <c r="C365" s="334">
        <v>16.55</v>
      </c>
      <c r="D365" s="335">
        <v>36.899000000000001</v>
      </c>
      <c r="E365" s="336">
        <v>23.41</v>
      </c>
      <c r="F365" s="322">
        <v>83.4</v>
      </c>
      <c r="G365" s="337">
        <v>7.03</v>
      </c>
      <c r="H365" s="338"/>
      <c r="I365" s="339">
        <v>55</v>
      </c>
      <c r="J365" s="340">
        <v>57</v>
      </c>
      <c r="M365" s="658"/>
      <c r="N365" s="333">
        <v>0.60277777777777775</v>
      </c>
      <c r="O365" s="334">
        <v>17.52</v>
      </c>
      <c r="P365" s="335">
        <v>36.506999999999998</v>
      </c>
      <c r="Q365" s="336">
        <v>23.14</v>
      </c>
      <c r="R365" s="322">
        <v>82.7</v>
      </c>
      <c r="S365" s="337">
        <v>6.88</v>
      </c>
      <c r="T365" s="338"/>
      <c r="U365" s="339">
        <v>49</v>
      </c>
      <c r="V365" s="340">
        <v>51</v>
      </c>
    </row>
    <row r="366" spans="1:22" ht="15.75" thickTop="1">
      <c r="A366" s="662" t="s">
        <v>18</v>
      </c>
      <c r="B366" s="327">
        <v>0.38750000000000001</v>
      </c>
      <c r="C366" s="328">
        <v>16.72</v>
      </c>
      <c r="D366" s="315">
        <v>35.432000000000002</v>
      </c>
      <c r="E366" s="314">
        <v>22.39</v>
      </c>
      <c r="F366" s="314">
        <v>88</v>
      </c>
      <c r="G366" s="329">
        <v>7.45</v>
      </c>
      <c r="H366" s="330"/>
      <c r="I366" s="331">
        <v>2</v>
      </c>
      <c r="J366" s="332">
        <v>50</v>
      </c>
      <c r="M366" s="657" t="s">
        <v>18</v>
      </c>
      <c r="N366" s="327">
        <v>0.60763888888888895</v>
      </c>
      <c r="O366" s="328">
        <v>17.64</v>
      </c>
      <c r="P366" s="315">
        <v>35.283999999999999</v>
      </c>
      <c r="Q366" s="314">
        <v>23.3</v>
      </c>
      <c r="R366" s="314">
        <v>89.5</v>
      </c>
      <c r="S366" s="329">
        <v>7.43</v>
      </c>
      <c r="T366" s="330"/>
      <c r="U366" s="331">
        <v>2</v>
      </c>
      <c r="V366" s="332">
        <v>47</v>
      </c>
    </row>
    <row r="367" spans="1:22" ht="15.75" thickBot="1">
      <c r="A367" s="664"/>
      <c r="B367" s="333">
        <v>0.3888888888888889</v>
      </c>
      <c r="C367" s="334">
        <v>16.59</v>
      </c>
      <c r="D367" s="335">
        <v>36.823</v>
      </c>
      <c r="E367" s="336">
        <v>23.36</v>
      </c>
      <c r="F367" s="322">
        <v>85.9</v>
      </c>
      <c r="G367" s="337">
        <v>7.23</v>
      </c>
      <c r="H367" s="338"/>
      <c r="I367" s="339">
        <v>48</v>
      </c>
      <c r="J367" s="340">
        <v>50</v>
      </c>
      <c r="M367" s="658"/>
      <c r="N367" s="333">
        <v>0.60972222222222217</v>
      </c>
      <c r="O367" s="334">
        <v>17.350000000000001</v>
      </c>
      <c r="P367" s="335">
        <v>36.012</v>
      </c>
      <c r="Q367" s="336">
        <v>22.88</v>
      </c>
      <c r="R367" s="322">
        <v>87.5</v>
      </c>
      <c r="S367" s="337">
        <v>7.25</v>
      </c>
      <c r="T367" s="338"/>
      <c r="U367" s="339">
        <v>45</v>
      </c>
      <c r="V367" s="340">
        <v>47</v>
      </c>
    </row>
    <row r="368" spans="1:22" ht="15.75" thickTop="1">
      <c r="A368" s="662" t="s">
        <v>19</v>
      </c>
      <c r="B368" s="327">
        <v>0.39166666666666666</v>
      </c>
      <c r="C368" s="328">
        <v>16.66</v>
      </c>
      <c r="D368" s="315">
        <v>34.314</v>
      </c>
      <c r="E368" s="314">
        <v>21.61</v>
      </c>
      <c r="F368" s="314">
        <v>87</v>
      </c>
      <c r="G368" s="329">
        <v>7.39</v>
      </c>
      <c r="H368" s="330"/>
      <c r="I368" s="331">
        <v>2</v>
      </c>
      <c r="J368" s="332">
        <v>50</v>
      </c>
      <c r="M368" s="657" t="s">
        <v>19</v>
      </c>
      <c r="N368" s="327">
        <v>0.6118055555555556</v>
      </c>
      <c r="O368" s="328">
        <v>17.649999999999999</v>
      </c>
      <c r="P368" s="315">
        <v>35.286999999999999</v>
      </c>
      <c r="Q368" s="314">
        <v>22.29</v>
      </c>
      <c r="R368" s="314">
        <v>85.1</v>
      </c>
      <c r="S368" s="329">
        <v>7.05</v>
      </c>
      <c r="T368" s="330"/>
      <c r="U368" s="331">
        <v>2</v>
      </c>
      <c r="V368" s="332">
        <v>46</v>
      </c>
    </row>
    <row r="369" spans="1:22" ht="15.75" thickBot="1">
      <c r="A369" s="664"/>
      <c r="B369" s="333">
        <v>0.39305555555555555</v>
      </c>
      <c r="C369" s="334">
        <v>16.38</v>
      </c>
      <c r="D369" s="335">
        <v>38.746000000000002</v>
      </c>
      <c r="E369" s="336">
        <v>24.71</v>
      </c>
      <c r="F369" s="322">
        <v>88.4</v>
      </c>
      <c r="G369" s="337">
        <v>7.4</v>
      </c>
      <c r="H369" s="338"/>
      <c r="I369" s="339">
        <v>48</v>
      </c>
      <c r="J369" s="340">
        <v>50</v>
      </c>
      <c r="M369" s="658"/>
      <c r="N369" s="333">
        <v>0.61388888888888882</v>
      </c>
      <c r="O369" s="334">
        <v>17.39</v>
      </c>
      <c r="P369" s="335">
        <v>35.786000000000001</v>
      </c>
      <c r="Q369" s="336">
        <v>22.63</v>
      </c>
      <c r="R369" s="322">
        <v>80.099999999999994</v>
      </c>
      <c r="S369" s="337">
        <v>6.69</v>
      </c>
      <c r="T369" s="338"/>
      <c r="U369" s="339">
        <v>44</v>
      </c>
      <c r="V369" s="340">
        <v>46</v>
      </c>
    </row>
    <row r="370" spans="1:22" ht="15.75" thickTop="1">
      <c r="A370" s="662" t="s">
        <v>20</v>
      </c>
      <c r="B370" s="327">
        <v>0.3972222222222222</v>
      </c>
      <c r="C370" s="328">
        <v>16.43</v>
      </c>
      <c r="D370" s="315">
        <v>34.703000000000003</v>
      </c>
      <c r="E370" s="314">
        <v>21.88</v>
      </c>
      <c r="F370" s="314">
        <v>84.9</v>
      </c>
      <c r="G370" s="329">
        <v>7.27</v>
      </c>
      <c r="H370" s="330"/>
      <c r="I370" s="331">
        <v>2</v>
      </c>
      <c r="J370" s="332">
        <v>41</v>
      </c>
      <c r="M370" s="657" t="s">
        <v>20</v>
      </c>
      <c r="N370" s="327">
        <v>0.61597222222222225</v>
      </c>
      <c r="O370" s="328">
        <v>17.43</v>
      </c>
      <c r="P370" s="315">
        <v>35.234000000000002</v>
      </c>
      <c r="Q370" s="314">
        <v>22.26</v>
      </c>
      <c r="R370" s="314">
        <v>87.6</v>
      </c>
      <c r="S370" s="329">
        <v>7.34</v>
      </c>
      <c r="T370" s="330"/>
      <c r="U370" s="331">
        <v>2</v>
      </c>
      <c r="V370" s="332">
        <v>37</v>
      </c>
    </row>
    <row r="371" spans="1:22" ht="15.75" thickBot="1">
      <c r="A371" s="664"/>
      <c r="B371" s="333">
        <v>0.39861111111111108</v>
      </c>
      <c r="C371" s="334">
        <v>16.23</v>
      </c>
      <c r="D371" s="335">
        <v>40.155000000000001</v>
      </c>
      <c r="E371" s="336">
        <v>25.7</v>
      </c>
      <c r="F371" s="322">
        <v>86.5</v>
      </c>
      <c r="G371" s="337">
        <v>7.22</v>
      </c>
      <c r="H371" s="338"/>
      <c r="I371" s="339">
        <v>39</v>
      </c>
      <c r="J371" s="340">
        <v>41</v>
      </c>
      <c r="M371" s="658"/>
      <c r="N371" s="333">
        <v>0.61805555555555558</v>
      </c>
      <c r="O371" s="334">
        <v>16.829999999999998</v>
      </c>
      <c r="P371" s="335">
        <v>38.898000000000003</v>
      </c>
      <c r="Q371" s="336">
        <v>24.83</v>
      </c>
      <c r="R371" s="322">
        <v>89.3</v>
      </c>
      <c r="S371" s="337">
        <v>7.4</v>
      </c>
      <c r="T371" s="338"/>
      <c r="U371" s="339">
        <v>35</v>
      </c>
      <c r="V371" s="340">
        <v>37</v>
      </c>
    </row>
    <row r="372" spans="1:22" ht="15.75" thickTop="1">
      <c r="A372" s="662" t="s">
        <v>21</v>
      </c>
      <c r="B372" s="327">
        <v>0.40069444444444446</v>
      </c>
      <c r="C372" s="328">
        <v>16.489999999999998</v>
      </c>
      <c r="D372" s="315">
        <v>34.368000000000002</v>
      </c>
      <c r="E372" s="314">
        <v>21.64</v>
      </c>
      <c r="F372" s="314">
        <v>85.1</v>
      </c>
      <c r="G372" s="329">
        <v>7.25</v>
      </c>
      <c r="H372" s="330"/>
      <c r="I372" s="331">
        <v>2</v>
      </c>
      <c r="J372" s="332">
        <v>43</v>
      </c>
      <c r="M372" s="657" t="s">
        <v>21</v>
      </c>
      <c r="N372" s="327">
        <v>0.62152777777777779</v>
      </c>
      <c r="O372" s="328">
        <v>17.420000000000002</v>
      </c>
      <c r="P372" s="315">
        <v>35.787999999999997</v>
      </c>
      <c r="Q372" s="314">
        <v>22.58</v>
      </c>
      <c r="R372" s="314">
        <v>86.6</v>
      </c>
      <c r="S372" s="329">
        <v>7.21</v>
      </c>
      <c r="T372" s="330"/>
      <c r="U372" s="331">
        <v>2</v>
      </c>
      <c r="V372" s="332">
        <v>42</v>
      </c>
    </row>
    <row r="373" spans="1:22" ht="15.75" thickBot="1">
      <c r="A373" s="664"/>
      <c r="B373" s="333">
        <v>0.40208333333333335</v>
      </c>
      <c r="C373" s="334">
        <v>16.29</v>
      </c>
      <c r="D373" s="335">
        <v>39.963999999999999</v>
      </c>
      <c r="E373" s="336">
        <v>25.57</v>
      </c>
      <c r="F373" s="322">
        <v>87.2</v>
      </c>
      <c r="G373" s="337">
        <v>7.23</v>
      </c>
      <c r="H373" s="338"/>
      <c r="I373" s="339">
        <v>41</v>
      </c>
      <c r="J373" s="340">
        <v>43</v>
      </c>
      <c r="M373" s="658"/>
      <c r="N373" s="333">
        <v>0.62361111111111112</v>
      </c>
      <c r="O373" s="334">
        <v>17.010000000000002</v>
      </c>
      <c r="P373" s="335">
        <v>36.9</v>
      </c>
      <c r="Q373" s="336">
        <v>23.41</v>
      </c>
      <c r="R373" s="322">
        <v>84.1</v>
      </c>
      <c r="S373" s="337">
        <v>7.04</v>
      </c>
      <c r="T373" s="338"/>
      <c r="U373" s="339">
        <v>40</v>
      </c>
      <c r="V373" s="340">
        <v>42</v>
      </c>
    </row>
    <row r="374" spans="1:22" ht="15.75" thickTop="1">
      <c r="A374" s="662" t="s">
        <v>22</v>
      </c>
      <c r="B374" s="327">
        <v>0.40416666666666662</v>
      </c>
      <c r="C374" s="328">
        <v>16.510000000000002</v>
      </c>
      <c r="D374" s="315">
        <v>34.603000000000002</v>
      </c>
      <c r="E374" s="314">
        <v>21.81</v>
      </c>
      <c r="F374" s="314">
        <v>85.3</v>
      </c>
      <c r="G374" s="329">
        <v>7.28</v>
      </c>
      <c r="H374" s="330"/>
      <c r="I374" s="331">
        <v>2</v>
      </c>
      <c r="J374" s="332">
        <v>41</v>
      </c>
      <c r="M374" s="657" t="s">
        <v>22</v>
      </c>
      <c r="N374" s="327">
        <v>0.62569444444444444</v>
      </c>
      <c r="O374" s="328">
        <v>17.309999999999999</v>
      </c>
      <c r="P374" s="315">
        <v>35.799999999999997</v>
      </c>
      <c r="Q374" s="314">
        <v>22.64</v>
      </c>
      <c r="R374" s="314">
        <v>90.9</v>
      </c>
      <c r="S374" s="329">
        <v>7.62</v>
      </c>
      <c r="T374" s="330"/>
      <c r="U374" s="331">
        <v>2</v>
      </c>
      <c r="V374" s="332">
        <v>38</v>
      </c>
    </row>
    <row r="375" spans="1:22" ht="15.75" thickBot="1">
      <c r="A375" s="664"/>
      <c r="B375" s="333">
        <v>0.4055555555555555</v>
      </c>
      <c r="C375" s="334">
        <v>16.25</v>
      </c>
      <c r="D375" s="335">
        <v>40.131999999999998</v>
      </c>
      <c r="E375" s="336">
        <v>25.68</v>
      </c>
      <c r="F375" s="322">
        <v>88.3</v>
      </c>
      <c r="G375" s="337">
        <v>7.42</v>
      </c>
      <c r="H375" s="338"/>
      <c r="I375" s="339">
        <v>39</v>
      </c>
      <c r="J375" s="340">
        <v>41</v>
      </c>
      <c r="M375" s="658"/>
      <c r="N375" s="333">
        <v>0.62777777777777777</v>
      </c>
      <c r="O375" s="334">
        <v>16.850000000000001</v>
      </c>
      <c r="P375" s="335">
        <v>37.902999999999999</v>
      </c>
      <c r="Q375" s="336">
        <v>24.12</v>
      </c>
      <c r="R375" s="322">
        <v>84.8</v>
      </c>
      <c r="S375" s="337">
        <v>7.09</v>
      </c>
      <c r="T375" s="338"/>
      <c r="U375" s="339">
        <v>36</v>
      </c>
      <c r="V375" s="340">
        <v>38</v>
      </c>
    </row>
    <row r="376" spans="1:22" ht="15.75" thickTop="1">
      <c r="A376" s="662" t="s">
        <v>23</v>
      </c>
      <c r="B376" s="327">
        <v>0.40833333333333338</v>
      </c>
      <c r="C376" s="328">
        <v>16.38</v>
      </c>
      <c r="D376" s="315">
        <v>34.423000000000002</v>
      </c>
      <c r="E376" s="314">
        <v>21.68</v>
      </c>
      <c r="F376" s="314">
        <v>85.1</v>
      </c>
      <c r="G376" s="329">
        <v>7.23</v>
      </c>
      <c r="H376" s="330"/>
      <c r="I376" s="331">
        <v>2</v>
      </c>
      <c r="J376" s="332">
        <v>50</v>
      </c>
      <c r="M376" s="657" t="s">
        <v>23</v>
      </c>
      <c r="N376" s="327">
        <v>0.62986111111111109</v>
      </c>
      <c r="O376" s="328">
        <v>17.52</v>
      </c>
      <c r="P376" s="315">
        <v>33.057000000000002</v>
      </c>
      <c r="Q376" s="314">
        <v>20.74</v>
      </c>
      <c r="R376" s="314">
        <v>90.8</v>
      </c>
      <c r="S376" s="329">
        <v>7.55</v>
      </c>
      <c r="T376" s="330"/>
      <c r="U376" s="331">
        <v>2</v>
      </c>
      <c r="V376" s="332">
        <v>47</v>
      </c>
    </row>
    <row r="377" spans="1:22" ht="15.75" thickBot="1">
      <c r="A377" s="664"/>
      <c r="B377" s="333">
        <v>0.40972222222222227</v>
      </c>
      <c r="C377" s="334">
        <v>16.079999999999998</v>
      </c>
      <c r="D377" s="335">
        <v>41.947000000000003</v>
      </c>
      <c r="E377" s="336">
        <v>26.97</v>
      </c>
      <c r="F377" s="322">
        <v>85.5</v>
      </c>
      <c r="G377" s="337">
        <v>7.15</v>
      </c>
      <c r="H377" s="338"/>
      <c r="I377" s="339">
        <v>48</v>
      </c>
      <c r="J377" s="340">
        <v>50</v>
      </c>
      <c r="M377" s="658"/>
      <c r="N377" s="333">
        <v>0.63194444444444442</v>
      </c>
      <c r="O377" s="334">
        <v>16.809999999999999</v>
      </c>
      <c r="P377" s="335">
        <v>38.445</v>
      </c>
      <c r="Q377" s="336">
        <v>24.5</v>
      </c>
      <c r="R377" s="322">
        <v>98.6</v>
      </c>
      <c r="S377" s="337">
        <v>7.74</v>
      </c>
      <c r="T377" s="338"/>
      <c r="U377" s="339">
        <v>45</v>
      </c>
      <c r="V377" s="340">
        <v>47</v>
      </c>
    </row>
    <row r="378" spans="1:22" ht="15.75" thickTop="1">
      <c r="A378" s="662" t="s">
        <v>24</v>
      </c>
      <c r="B378" s="327">
        <v>0.4145833333333333</v>
      </c>
      <c r="C378" s="328">
        <v>16.309999999999999</v>
      </c>
      <c r="D378" s="315">
        <v>33.311999999999998</v>
      </c>
      <c r="E378" s="314">
        <v>20.91</v>
      </c>
      <c r="F378" s="314">
        <v>85.8</v>
      </c>
      <c r="G378" s="329">
        <v>7.37</v>
      </c>
      <c r="H378" s="330"/>
      <c r="I378" s="331">
        <v>2</v>
      </c>
      <c r="J378" s="332">
        <v>59</v>
      </c>
      <c r="M378" s="657" t="s">
        <v>24</v>
      </c>
      <c r="N378" s="327">
        <v>0.63541666666666663</v>
      </c>
      <c r="O378" s="328">
        <v>16.93</v>
      </c>
      <c r="P378" s="315">
        <v>32.917000000000002</v>
      </c>
      <c r="Q378" s="314">
        <v>20.65</v>
      </c>
      <c r="R378" s="314">
        <v>86.1</v>
      </c>
      <c r="S378" s="329">
        <v>7.32</v>
      </c>
      <c r="T378" s="330"/>
      <c r="U378" s="331">
        <v>2</v>
      </c>
      <c r="V378" s="332">
        <v>56</v>
      </c>
    </row>
    <row r="379" spans="1:22" ht="15.75" thickBot="1">
      <c r="A379" s="664"/>
      <c r="B379" s="333">
        <v>0.41597222222222219</v>
      </c>
      <c r="C379" s="334">
        <v>16.329999999999998</v>
      </c>
      <c r="D379" s="335">
        <v>39.277000000000001</v>
      </c>
      <c r="E379" s="336">
        <v>25.08</v>
      </c>
      <c r="F379" s="322">
        <v>88.8</v>
      </c>
      <c r="G379" s="337">
        <v>7.41</v>
      </c>
      <c r="H379" s="338"/>
      <c r="I379" s="339">
        <v>57</v>
      </c>
      <c r="J379" s="340">
        <v>59</v>
      </c>
      <c r="M379" s="658"/>
      <c r="N379" s="333">
        <v>0.63750000000000007</v>
      </c>
      <c r="O379" s="334">
        <v>16.579999999999998</v>
      </c>
      <c r="P379" s="335">
        <v>38.325000000000003</v>
      </c>
      <c r="Q379" s="336">
        <v>24.41</v>
      </c>
      <c r="R379" s="322">
        <v>84.8</v>
      </c>
      <c r="S379" s="337">
        <v>7.14</v>
      </c>
      <c r="T379" s="338"/>
      <c r="U379" s="339">
        <v>54</v>
      </c>
      <c r="V379" s="340">
        <v>56</v>
      </c>
    </row>
    <row r="380" spans="1:22" ht="15.75" thickTop="1">
      <c r="A380" s="662" t="s">
        <v>25</v>
      </c>
      <c r="B380" s="327">
        <v>0.42291666666666666</v>
      </c>
      <c r="C380" s="328">
        <v>16.21</v>
      </c>
      <c r="D380" s="315">
        <v>32.442999999999998</v>
      </c>
      <c r="E380" s="314">
        <v>20.3</v>
      </c>
      <c r="F380" s="314">
        <v>83.2</v>
      </c>
      <c r="G380" s="329">
        <v>7.2</v>
      </c>
      <c r="H380" s="330"/>
      <c r="I380" s="331">
        <v>2</v>
      </c>
      <c r="J380" s="332">
        <v>59</v>
      </c>
      <c r="M380" s="657" t="s">
        <v>25</v>
      </c>
      <c r="N380" s="327">
        <v>0.64236111111111105</v>
      </c>
      <c r="O380" s="328">
        <v>16.899999999999999</v>
      </c>
      <c r="P380" s="315">
        <v>32.543999999999997</v>
      </c>
      <c r="Q380" s="314">
        <v>20.399999999999999</v>
      </c>
      <c r="R380" s="314">
        <v>86.5</v>
      </c>
      <c r="S380" s="329">
        <v>7.83</v>
      </c>
      <c r="T380" s="330"/>
      <c r="U380" s="331">
        <v>2</v>
      </c>
      <c r="V380" s="332">
        <v>56</v>
      </c>
    </row>
    <row r="381" spans="1:22" ht="15.75" thickBot="1">
      <c r="A381" s="664"/>
      <c r="B381" s="333">
        <v>0.42430555555555555</v>
      </c>
      <c r="C381" s="334">
        <v>16.25</v>
      </c>
      <c r="D381" s="335">
        <v>33.158999999999999</v>
      </c>
      <c r="E381" s="336">
        <v>20.81</v>
      </c>
      <c r="F381" s="341">
        <v>84.2</v>
      </c>
      <c r="G381" s="337">
        <v>7.29</v>
      </c>
      <c r="H381" s="338"/>
      <c r="I381" s="339">
        <v>57</v>
      </c>
      <c r="J381" s="340">
        <v>59</v>
      </c>
      <c r="M381" s="658"/>
      <c r="N381" s="333">
        <v>0.64444444444444449</v>
      </c>
      <c r="O381" s="334">
        <v>16.7</v>
      </c>
      <c r="P381" s="335">
        <v>34.432000000000002</v>
      </c>
      <c r="Q381" s="336">
        <v>21.7</v>
      </c>
      <c r="R381" s="341">
        <v>92.1</v>
      </c>
      <c r="S381" s="337">
        <v>7.7</v>
      </c>
      <c r="T381" s="338"/>
      <c r="U381" s="339">
        <v>54</v>
      </c>
      <c r="V381" s="340">
        <v>56</v>
      </c>
    </row>
    <row r="382" spans="1:22" ht="15.75" thickTop="1">
      <c r="A382" s="662" t="s">
        <v>26</v>
      </c>
      <c r="B382" s="327">
        <v>0.42708333333333331</v>
      </c>
      <c r="C382" s="328">
        <v>16.059999999999999</v>
      </c>
      <c r="D382" s="315">
        <v>31.236000000000001</v>
      </c>
      <c r="E382" s="314">
        <v>19.489999999999998</v>
      </c>
      <c r="F382" s="314">
        <v>82.3</v>
      </c>
      <c r="G382" s="329">
        <v>7.2</v>
      </c>
      <c r="H382" s="330"/>
      <c r="I382" s="331">
        <v>2</v>
      </c>
      <c r="J382" s="332">
        <v>60</v>
      </c>
      <c r="M382" s="657" t="s">
        <v>26</v>
      </c>
      <c r="N382" s="327">
        <v>0.64861111111111114</v>
      </c>
      <c r="O382" s="328">
        <v>16.84</v>
      </c>
      <c r="P382" s="315">
        <v>32.088999999999999</v>
      </c>
      <c r="Q382" s="314">
        <v>20.07</v>
      </c>
      <c r="R382" s="314">
        <v>86.7</v>
      </c>
      <c r="S382" s="329">
        <v>7.44</v>
      </c>
      <c r="T382" s="330"/>
      <c r="U382" s="331">
        <v>2</v>
      </c>
      <c r="V382" s="332">
        <v>57</v>
      </c>
    </row>
    <row r="383" spans="1:22" ht="15.75" thickBot="1">
      <c r="A383" s="664"/>
      <c r="B383" s="333">
        <v>0.4284722222222222</v>
      </c>
      <c r="C383" s="334">
        <v>16.14</v>
      </c>
      <c r="D383" s="335">
        <v>32.581000000000003</v>
      </c>
      <c r="E383" s="336">
        <v>20.41</v>
      </c>
      <c r="F383" s="322">
        <v>84.8</v>
      </c>
      <c r="G383" s="337">
        <v>7.37</v>
      </c>
      <c r="H383" s="338"/>
      <c r="I383" s="339">
        <v>58</v>
      </c>
      <c r="J383" s="340">
        <v>60</v>
      </c>
      <c r="M383" s="658"/>
      <c r="N383" s="333">
        <v>0.65069444444444446</v>
      </c>
      <c r="O383" s="334">
        <v>16.55</v>
      </c>
      <c r="P383" s="335">
        <v>32.46</v>
      </c>
      <c r="Q383" s="336">
        <v>20.329999999999998</v>
      </c>
      <c r="R383" s="322">
        <v>85</v>
      </c>
      <c r="S383" s="337">
        <v>7.32</v>
      </c>
      <c r="T383" s="338"/>
      <c r="U383" s="339">
        <v>55</v>
      </c>
      <c r="V383" s="340">
        <v>57</v>
      </c>
    </row>
    <row r="384" spans="1:22" ht="15.75" thickTop="1">
      <c r="A384" s="671" t="s">
        <v>27</v>
      </c>
      <c r="B384" s="342">
        <v>0.36458333333333331</v>
      </c>
      <c r="C384" s="343">
        <v>16.48</v>
      </c>
      <c r="D384" s="344">
        <v>34.46</v>
      </c>
      <c r="E384" s="345">
        <v>21.72</v>
      </c>
      <c r="F384" s="345">
        <v>85.4</v>
      </c>
      <c r="G384" s="346">
        <v>7.28</v>
      </c>
      <c r="H384" s="347" t="s">
        <v>143</v>
      </c>
      <c r="I384" s="348">
        <v>2</v>
      </c>
      <c r="J384" s="349">
        <v>11</v>
      </c>
      <c r="M384" s="652" t="s">
        <v>27</v>
      </c>
      <c r="N384" s="342">
        <v>0.6069444444444444</v>
      </c>
      <c r="O384" s="343">
        <v>18.079999999999998</v>
      </c>
      <c r="P384" s="344">
        <v>35.9</v>
      </c>
      <c r="Q384" s="345">
        <v>22.71</v>
      </c>
      <c r="R384" s="345">
        <v>99.1</v>
      </c>
      <c r="S384" s="346">
        <v>8.14</v>
      </c>
      <c r="T384" s="347"/>
      <c r="U384" s="348">
        <v>2</v>
      </c>
      <c r="V384" s="349">
        <v>13</v>
      </c>
    </row>
    <row r="385" spans="1:22" ht="15.75" thickBot="1">
      <c r="A385" s="672"/>
      <c r="B385" s="375">
        <v>0.3666666666666667</v>
      </c>
      <c r="C385" s="376">
        <v>16.43</v>
      </c>
      <c r="D385" s="377">
        <v>36.89</v>
      </c>
      <c r="E385" s="378">
        <v>23.4</v>
      </c>
      <c r="F385" s="379">
        <v>80.900000000000006</v>
      </c>
      <c r="G385" s="380">
        <v>6.85</v>
      </c>
      <c r="H385" s="381"/>
      <c r="I385" s="382">
        <v>9</v>
      </c>
      <c r="J385" s="383">
        <v>11</v>
      </c>
      <c r="M385" s="653"/>
      <c r="N385" s="350">
        <v>0.60833333333333328</v>
      </c>
      <c r="O385" s="351">
        <v>17.260000000000002</v>
      </c>
      <c r="P385" s="352">
        <v>36.18</v>
      </c>
      <c r="Q385" s="353">
        <v>22.9</v>
      </c>
      <c r="R385" s="354">
        <v>94.6</v>
      </c>
      <c r="S385" s="355">
        <v>7.92</v>
      </c>
      <c r="T385" s="356"/>
      <c r="U385" s="357">
        <v>11</v>
      </c>
      <c r="V385" s="358">
        <v>13</v>
      </c>
    </row>
    <row r="386" spans="1:22" ht="15.75" thickTop="1">
      <c r="A386" s="679" t="s">
        <v>28</v>
      </c>
      <c r="B386" s="389"/>
      <c r="C386" s="390"/>
      <c r="D386" s="391"/>
      <c r="E386" s="390"/>
      <c r="F386" s="390"/>
      <c r="G386" s="390"/>
      <c r="H386" s="392"/>
      <c r="I386" s="393"/>
      <c r="J386" s="394"/>
      <c r="M386" s="652" t="s">
        <v>28</v>
      </c>
      <c r="N386" s="342">
        <v>0.61319444444444449</v>
      </c>
      <c r="O386" s="343">
        <v>17.45</v>
      </c>
      <c r="P386" s="344">
        <v>38.31</v>
      </c>
      <c r="Q386" s="345">
        <v>24.4</v>
      </c>
      <c r="R386" s="345">
        <v>78.099999999999994</v>
      </c>
      <c r="S386" s="346">
        <v>6.44</v>
      </c>
      <c r="T386" s="347"/>
      <c r="U386" s="348">
        <v>2</v>
      </c>
      <c r="V386" s="349">
        <v>15</v>
      </c>
    </row>
    <row r="387" spans="1:22" ht="15.75" thickBot="1">
      <c r="A387" s="680"/>
      <c r="B387" s="395"/>
      <c r="C387" s="384"/>
      <c r="D387" s="388"/>
      <c r="E387" s="384"/>
      <c r="F387" s="384"/>
      <c r="G387" s="384"/>
      <c r="H387" s="386"/>
      <c r="I387" s="387"/>
      <c r="J387" s="396"/>
      <c r="M387" s="653"/>
      <c r="N387" s="350">
        <v>0.61458333333333337</v>
      </c>
      <c r="O387" s="351">
        <v>16.739999999999998</v>
      </c>
      <c r="P387" s="352">
        <v>39.479999999999997</v>
      </c>
      <c r="Q387" s="353">
        <v>25.27</v>
      </c>
      <c r="R387" s="354">
        <v>80.3</v>
      </c>
      <c r="S387" s="355">
        <v>6.7</v>
      </c>
      <c r="T387" s="356"/>
      <c r="U387" s="357">
        <v>13</v>
      </c>
      <c r="V387" s="358">
        <v>15</v>
      </c>
    </row>
    <row r="388" spans="1:22" ht="15.75" thickTop="1">
      <c r="A388" s="679" t="s">
        <v>29</v>
      </c>
      <c r="B388" s="395"/>
      <c r="C388" s="384"/>
      <c r="D388" s="385"/>
      <c r="E388" s="384"/>
      <c r="F388" s="384"/>
      <c r="G388" s="384"/>
      <c r="H388" s="386"/>
      <c r="I388" s="387"/>
      <c r="J388" s="396"/>
      <c r="M388" s="652" t="s">
        <v>29</v>
      </c>
      <c r="N388" s="342">
        <v>0.61805555555555558</v>
      </c>
      <c r="O388" s="343">
        <v>17.46</v>
      </c>
      <c r="P388" s="344">
        <v>35.090000000000003</v>
      </c>
      <c r="Q388" s="345">
        <v>22.15</v>
      </c>
      <c r="R388" s="345">
        <v>77</v>
      </c>
      <c r="S388" s="346">
        <v>6.42</v>
      </c>
      <c r="T388" s="347"/>
      <c r="U388" s="348">
        <v>2</v>
      </c>
      <c r="V388" s="349">
        <v>105</v>
      </c>
    </row>
    <row r="389" spans="1:22" ht="15.75" thickBot="1">
      <c r="A389" s="680"/>
      <c r="B389" s="395"/>
      <c r="C389" s="384"/>
      <c r="D389" s="437" t="s">
        <v>170</v>
      </c>
      <c r="E389" s="384"/>
      <c r="F389" s="384"/>
      <c r="G389" s="384"/>
      <c r="H389" s="386"/>
      <c r="I389" s="387"/>
      <c r="J389" s="396"/>
      <c r="M389" s="653"/>
      <c r="N389" s="350">
        <v>0.61944444444444446</v>
      </c>
      <c r="O389" s="351">
        <v>16.41</v>
      </c>
      <c r="P389" s="352">
        <v>42.16</v>
      </c>
      <c r="Q389" s="353">
        <v>27.13</v>
      </c>
      <c r="R389" s="354">
        <v>73.400000000000006</v>
      </c>
      <c r="S389" s="355">
        <v>6.09</v>
      </c>
      <c r="T389" s="356"/>
      <c r="U389" s="357">
        <v>100</v>
      </c>
      <c r="V389" s="358">
        <v>105</v>
      </c>
    </row>
    <row r="390" spans="1:22" ht="15.75" thickTop="1">
      <c r="A390" s="679" t="s">
        <v>30</v>
      </c>
      <c r="B390" s="395"/>
      <c r="C390" s="384"/>
      <c r="D390" s="385"/>
      <c r="E390" s="384"/>
      <c r="F390" s="384"/>
      <c r="G390" s="384"/>
      <c r="H390" s="386"/>
      <c r="I390" s="387"/>
      <c r="J390" s="396"/>
      <c r="M390" s="652" t="s">
        <v>30</v>
      </c>
      <c r="N390" s="342">
        <v>0.62638888888888888</v>
      </c>
      <c r="O390" s="343">
        <v>17.149999999999999</v>
      </c>
      <c r="P390" s="344">
        <v>37.700000000000003</v>
      </c>
      <c r="Q390" s="345">
        <v>23.97</v>
      </c>
      <c r="R390" s="345">
        <v>75.3</v>
      </c>
      <c r="S390" s="346">
        <v>6.24</v>
      </c>
      <c r="T390" s="347"/>
      <c r="U390" s="348">
        <v>2</v>
      </c>
      <c r="V390" s="349">
        <v>15</v>
      </c>
    </row>
    <row r="391" spans="1:22" ht="15.75" thickBot="1">
      <c r="A391" s="680"/>
      <c r="B391" s="395"/>
      <c r="C391" s="384"/>
      <c r="D391" s="388"/>
      <c r="E391" s="384"/>
      <c r="F391" s="384"/>
      <c r="G391" s="384"/>
      <c r="H391" s="386"/>
      <c r="I391" s="387"/>
      <c r="J391" s="396"/>
      <c r="M391" s="653"/>
      <c r="N391" s="350">
        <v>0.62777777777777777</v>
      </c>
      <c r="O391" s="351">
        <v>17.11</v>
      </c>
      <c r="P391" s="352">
        <v>37.520000000000003</v>
      </c>
      <c r="Q391" s="353">
        <v>23.84</v>
      </c>
      <c r="R391" s="354">
        <v>75.099999999999994</v>
      </c>
      <c r="S391" s="355">
        <v>6.27</v>
      </c>
      <c r="T391" s="356"/>
      <c r="U391" s="357">
        <v>13</v>
      </c>
      <c r="V391" s="358">
        <v>15</v>
      </c>
    </row>
    <row r="392" spans="1:22" ht="15.75" thickTop="1">
      <c r="A392" s="679" t="s">
        <v>31</v>
      </c>
      <c r="B392" s="395"/>
      <c r="C392" s="384"/>
      <c r="D392" s="385"/>
      <c r="E392" s="384"/>
      <c r="F392" s="384"/>
      <c r="G392" s="384"/>
      <c r="H392" s="386"/>
      <c r="I392" s="387"/>
      <c r="J392" s="396"/>
      <c r="M392" s="652" t="s">
        <v>31</v>
      </c>
      <c r="N392" s="342">
        <v>0.63472222222222219</v>
      </c>
      <c r="O392" s="343">
        <v>17.16</v>
      </c>
      <c r="P392" s="344">
        <v>38.81</v>
      </c>
      <c r="Q392" s="345">
        <v>24.76</v>
      </c>
      <c r="R392" s="345">
        <v>74.099999999999994</v>
      </c>
      <c r="S392" s="346">
        <v>6.15</v>
      </c>
      <c r="T392" s="347"/>
      <c r="U392" s="348">
        <v>2</v>
      </c>
      <c r="V392" s="349">
        <v>16</v>
      </c>
    </row>
    <row r="393" spans="1:22" ht="15.75" thickBot="1">
      <c r="A393" s="680"/>
      <c r="B393" s="395"/>
      <c r="C393" s="384"/>
      <c r="D393" s="388"/>
      <c r="E393" s="384"/>
      <c r="F393" s="384"/>
      <c r="G393" s="384"/>
      <c r="H393" s="386"/>
      <c r="I393" s="387"/>
      <c r="J393" s="396"/>
      <c r="M393" s="653"/>
      <c r="N393" s="350">
        <v>0.63611111111111118</v>
      </c>
      <c r="O393" s="351">
        <v>16.989999999999998</v>
      </c>
      <c r="P393" s="352">
        <v>38.700000000000003</v>
      </c>
      <c r="Q393" s="353">
        <v>24.68</v>
      </c>
      <c r="R393" s="354">
        <v>72.3</v>
      </c>
      <c r="S393" s="355">
        <v>6.01</v>
      </c>
      <c r="T393" s="356"/>
      <c r="U393" s="357">
        <v>14</v>
      </c>
      <c r="V393" s="358">
        <v>16</v>
      </c>
    </row>
    <row r="394" spans="1:22" ht="15.75" thickTop="1">
      <c r="A394" s="679" t="s">
        <v>32</v>
      </c>
      <c r="B394" s="395"/>
      <c r="C394" s="384"/>
      <c r="D394" s="385"/>
      <c r="E394" s="384"/>
      <c r="F394" s="384"/>
      <c r="G394" s="384"/>
      <c r="H394" s="386"/>
      <c r="I394" s="387"/>
      <c r="J394" s="396"/>
      <c r="M394" s="652" t="s">
        <v>32</v>
      </c>
      <c r="N394" s="342">
        <v>0.64444444444444449</v>
      </c>
      <c r="O394" s="343">
        <v>16.920000000000002</v>
      </c>
      <c r="P394" s="344">
        <v>37.18</v>
      </c>
      <c r="Q394" s="345">
        <v>23.61</v>
      </c>
      <c r="R394" s="345">
        <v>66.599999999999994</v>
      </c>
      <c r="S394" s="346">
        <v>5.57</v>
      </c>
      <c r="T394" s="347"/>
      <c r="U394" s="348">
        <v>2</v>
      </c>
      <c r="V394" s="349">
        <v>10</v>
      </c>
    </row>
    <row r="395" spans="1:22" ht="15.75" thickBot="1">
      <c r="A395" s="680"/>
      <c r="B395" s="395"/>
      <c r="C395" s="384"/>
      <c r="D395" s="388"/>
      <c r="E395" s="384"/>
      <c r="F395" s="384"/>
      <c r="G395" s="384"/>
      <c r="H395" s="386"/>
      <c r="I395" s="387"/>
      <c r="J395" s="396"/>
      <c r="M395" s="653"/>
      <c r="N395" s="350">
        <v>0.64583333333333337</v>
      </c>
      <c r="O395" s="351">
        <v>16.829999999999998</v>
      </c>
      <c r="P395" s="352">
        <v>37.29</v>
      </c>
      <c r="Q395" s="353">
        <v>23.68</v>
      </c>
      <c r="R395" s="354">
        <v>66.099999999999994</v>
      </c>
      <c r="S395" s="355">
        <v>5.56</v>
      </c>
      <c r="T395" s="356"/>
      <c r="U395" s="357">
        <v>8</v>
      </c>
      <c r="V395" s="358">
        <v>10</v>
      </c>
    </row>
    <row r="396" spans="1:22" ht="15.75" thickTop="1">
      <c r="A396" s="679" t="s">
        <v>33</v>
      </c>
      <c r="B396" s="395"/>
      <c r="C396" s="384"/>
      <c r="D396" s="385"/>
      <c r="E396" s="384"/>
      <c r="F396" s="384"/>
      <c r="G396" s="384"/>
      <c r="H396" s="386"/>
      <c r="I396" s="387"/>
      <c r="J396" s="396"/>
      <c r="M396" s="652" t="s">
        <v>33</v>
      </c>
      <c r="N396" s="342">
        <v>0.65416666666666667</v>
      </c>
      <c r="O396" s="343">
        <v>16.3</v>
      </c>
      <c r="P396" s="344">
        <v>38.03</v>
      </c>
      <c r="Q396" s="345">
        <v>24.2</v>
      </c>
      <c r="R396" s="345">
        <v>95</v>
      </c>
      <c r="S396" s="346">
        <v>8.0299999999999994</v>
      </c>
      <c r="T396" s="347"/>
      <c r="U396" s="348">
        <v>2</v>
      </c>
      <c r="V396" s="349">
        <v>20</v>
      </c>
    </row>
    <row r="397" spans="1:22" ht="15.75" thickBot="1">
      <c r="A397" s="680"/>
      <c r="B397" s="395"/>
      <c r="C397" s="384"/>
      <c r="D397" s="388"/>
      <c r="E397" s="384"/>
      <c r="F397" s="384"/>
      <c r="G397" s="384"/>
      <c r="H397" s="386"/>
      <c r="I397" s="387"/>
      <c r="J397" s="396"/>
      <c r="M397" s="653"/>
      <c r="N397" s="350">
        <v>0.65555555555555556</v>
      </c>
      <c r="O397" s="351">
        <v>15.85</v>
      </c>
      <c r="P397" s="352">
        <v>38.049999999999997</v>
      </c>
      <c r="Q397" s="353">
        <v>24.23</v>
      </c>
      <c r="R397" s="354">
        <v>87.4</v>
      </c>
      <c r="S397" s="355">
        <v>7.46</v>
      </c>
      <c r="T397" s="356"/>
      <c r="U397" s="357">
        <v>18</v>
      </c>
      <c r="V397" s="358">
        <v>20</v>
      </c>
    </row>
    <row r="398" spans="1:22" ht="15.75" thickTop="1">
      <c r="A398" s="679" t="s">
        <v>34</v>
      </c>
      <c r="B398" s="395"/>
      <c r="C398" s="384"/>
      <c r="D398" s="385"/>
      <c r="E398" s="384"/>
      <c r="F398" s="384"/>
      <c r="G398" s="384"/>
      <c r="H398" s="386"/>
      <c r="I398" s="387"/>
      <c r="J398" s="396"/>
      <c r="M398" s="652" t="s">
        <v>34</v>
      </c>
      <c r="N398" s="342">
        <v>0.66875000000000007</v>
      </c>
      <c r="O398" s="343">
        <v>16.489999999999998</v>
      </c>
      <c r="P398" s="344">
        <v>35.43</v>
      </c>
      <c r="Q398" s="345">
        <v>22.43</v>
      </c>
      <c r="R398" s="345">
        <v>61.4</v>
      </c>
      <c r="S398" s="346">
        <v>5.22</v>
      </c>
      <c r="T398" s="347"/>
      <c r="U398" s="348">
        <v>2</v>
      </c>
      <c r="V398" s="349">
        <v>21</v>
      </c>
    </row>
    <row r="399" spans="1:22" ht="15.75" thickBot="1">
      <c r="A399" s="680"/>
      <c r="B399" s="397"/>
      <c r="C399" s="398"/>
      <c r="D399" s="399"/>
      <c r="E399" s="398"/>
      <c r="F399" s="398"/>
      <c r="G399" s="398"/>
      <c r="H399" s="400"/>
      <c r="I399" s="401"/>
      <c r="J399" s="402"/>
      <c r="M399" s="653"/>
      <c r="N399" s="350">
        <v>0.67013888888888884</v>
      </c>
      <c r="O399" s="351">
        <v>15.68</v>
      </c>
      <c r="P399" s="352">
        <v>36.76</v>
      </c>
      <c r="Q399" s="353">
        <v>23.31</v>
      </c>
      <c r="R399" s="354">
        <v>60.1</v>
      </c>
      <c r="S399" s="355">
        <v>5.13</v>
      </c>
      <c r="T399" s="356"/>
      <c r="U399" s="357">
        <v>19</v>
      </c>
      <c r="V399" s="358">
        <v>21</v>
      </c>
    </row>
    <row r="401" spans="1:22">
      <c r="A401" t="s">
        <v>101</v>
      </c>
      <c r="B401" t="s">
        <v>171</v>
      </c>
    </row>
    <row r="403" spans="1:22" ht="15.75" thickBot="1"/>
    <row r="404" spans="1:22">
      <c r="A404" s="659" t="s">
        <v>112</v>
      </c>
      <c r="B404" s="660"/>
      <c r="C404" s="660"/>
      <c r="D404" s="660"/>
      <c r="E404" s="660"/>
      <c r="F404" s="660"/>
      <c r="G404" s="660"/>
      <c r="H404" s="660"/>
      <c r="I404" s="660"/>
      <c r="J404" s="661"/>
      <c r="M404" s="646" t="s">
        <v>112</v>
      </c>
      <c r="N404" s="647"/>
      <c r="O404" s="647"/>
      <c r="P404" s="647"/>
      <c r="Q404" s="647"/>
      <c r="R404" s="647"/>
      <c r="S404" s="647"/>
      <c r="T404" s="647"/>
      <c r="U404" s="647"/>
      <c r="V404" s="648"/>
    </row>
    <row r="405" spans="1:22">
      <c r="A405" s="654" t="s">
        <v>113</v>
      </c>
      <c r="B405" s="655"/>
      <c r="C405" s="655"/>
      <c r="D405" s="655"/>
      <c r="E405" s="655"/>
      <c r="F405" s="655"/>
      <c r="G405" s="655"/>
      <c r="H405" s="655"/>
      <c r="I405" s="655"/>
      <c r="J405" s="656"/>
      <c r="M405" s="649" t="s">
        <v>113</v>
      </c>
      <c r="N405" s="650"/>
      <c r="O405" s="650"/>
      <c r="P405" s="650"/>
      <c r="Q405" s="650"/>
      <c r="R405" s="650"/>
      <c r="S405" s="650"/>
      <c r="T405" s="650"/>
      <c r="U405" s="650"/>
      <c r="V405" s="651"/>
    </row>
    <row r="406" spans="1:22">
      <c r="A406" s="654" t="s">
        <v>114</v>
      </c>
      <c r="B406" s="655"/>
      <c r="C406" s="655"/>
      <c r="D406" s="655"/>
      <c r="E406" s="655"/>
      <c r="F406" s="655"/>
      <c r="G406" s="655"/>
      <c r="H406" s="655"/>
      <c r="I406" s="655"/>
      <c r="J406" s="656"/>
      <c r="M406" s="649" t="s">
        <v>114</v>
      </c>
      <c r="N406" s="650"/>
      <c r="O406" s="650"/>
      <c r="P406" s="650"/>
      <c r="Q406" s="650"/>
      <c r="R406" s="650"/>
      <c r="S406" s="650"/>
      <c r="T406" s="650"/>
      <c r="U406" s="650"/>
      <c r="V406" s="651"/>
    </row>
    <row r="407" spans="1:22">
      <c r="A407" s="360" t="s">
        <v>115</v>
      </c>
      <c r="B407" s="665">
        <v>43075</v>
      </c>
      <c r="C407" s="655"/>
      <c r="D407" s="666"/>
      <c r="E407" s="667" t="s">
        <v>116</v>
      </c>
      <c r="F407" s="668"/>
      <c r="G407" s="655" t="s">
        <v>117</v>
      </c>
      <c r="H407" s="655"/>
      <c r="I407" s="655"/>
      <c r="J407" s="656"/>
      <c r="M407" s="123" t="s">
        <v>118</v>
      </c>
      <c r="N407" s="696">
        <v>43075</v>
      </c>
      <c r="O407" s="650"/>
      <c r="P407" s="697"/>
      <c r="Q407" s="698" t="s">
        <v>116</v>
      </c>
      <c r="R407" s="699"/>
      <c r="S407" s="650" t="s">
        <v>119</v>
      </c>
      <c r="T407" s="650"/>
      <c r="U407" s="650"/>
      <c r="V407" s="651"/>
    </row>
    <row r="408" spans="1:22">
      <c r="A408" s="361" t="s">
        <v>120</v>
      </c>
      <c r="B408" s="438" t="s">
        <v>172</v>
      </c>
      <c r="C408" s="438"/>
      <c r="D408" s="438"/>
      <c r="E408" s="438"/>
      <c r="F408" s="438"/>
      <c r="G408" s="438"/>
      <c r="H408" s="438"/>
      <c r="I408" s="438"/>
      <c r="J408" s="439"/>
      <c r="M408" s="124" t="s">
        <v>122</v>
      </c>
      <c r="N408" s="686"/>
      <c r="O408" s="686"/>
      <c r="P408" s="686"/>
      <c r="Q408" s="686"/>
      <c r="R408" s="686"/>
      <c r="S408" s="686"/>
      <c r="T408" s="686"/>
      <c r="U408" s="686"/>
      <c r="V408" s="687"/>
    </row>
    <row r="409" spans="1:22">
      <c r="A409" s="362" t="s">
        <v>124</v>
      </c>
      <c r="B409" s="363"/>
      <c r="C409" s="363" t="s">
        <v>125</v>
      </c>
      <c r="D409" s="364">
        <v>1</v>
      </c>
      <c r="E409" s="363" t="s">
        <v>126</v>
      </c>
      <c r="F409" s="363">
        <v>100.8</v>
      </c>
      <c r="G409" s="363">
        <v>100.7</v>
      </c>
      <c r="H409" s="363"/>
      <c r="I409" s="363"/>
      <c r="J409" s="366"/>
      <c r="M409" s="125" t="s">
        <v>124</v>
      </c>
      <c r="N409" s="126"/>
      <c r="O409" s="126" t="s">
        <v>125</v>
      </c>
      <c r="P409" s="127"/>
      <c r="Q409" s="126" t="s">
        <v>126</v>
      </c>
      <c r="R409" s="310"/>
      <c r="S409" s="126"/>
      <c r="T409" s="126"/>
      <c r="U409" s="126"/>
      <c r="V409" s="129"/>
    </row>
    <row r="410" spans="1:22" ht="15.75" thickBot="1">
      <c r="A410" s="674" t="s">
        <v>173</v>
      </c>
      <c r="B410" s="675"/>
      <c r="C410" s="675"/>
      <c r="D410" s="675"/>
      <c r="E410" s="676" t="s">
        <v>128</v>
      </c>
      <c r="F410" s="677"/>
      <c r="G410" s="677"/>
      <c r="H410" s="677"/>
      <c r="I410" s="677"/>
      <c r="J410" s="678"/>
      <c r="M410" s="688" t="s">
        <v>161</v>
      </c>
      <c r="N410" s="689"/>
      <c r="O410" s="689"/>
      <c r="P410" s="689"/>
      <c r="Q410" s="690" t="s">
        <v>128</v>
      </c>
      <c r="R410" s="691"/>
      <c r="S410" s="691"/>
      <c r="T410" s="691"/>
      <c r="U410" s="691"/>
      <c r="V410" s="692"/>
    </row>
    <row r="411" spans="1:22" ht="45.75" thickBot="1">
      <c r="A411" s="440" t="s">
        <v>130</v>
      </c>
      <c r="B411" s="441" t="s">
        <v>131</v>
      </c>
      <c r="C411" s="442" t="s">
        <v>174</v>
      </c>
      <c r="D411" s="443" t="s">
        <v>175</v>
      </c>
      <c r="E411" s="443" t="s">
        <v>134</v>
      </c>
      <c r="F411" s="442" t="s">
        <v>135</v>
      </c>
      <c r="G411" s="442" t="s">
        <v>136</v>
      </c>
      <c r="H411" s="443" t="s">
        <v>137</v>
      </c>
      <c r="I411" s="443" t="s">
        <v>138</v>
      </c>
      <c r="J411" s="444" t="s">
        <v>139</v>
      </c>
      <c r="M411" s="577" t="s">
        <v>130</v>
      </c>
      <c r="N411" s="130" t="s">
        <v>131</v>
      </c>
      <c r="O411" s="131" t="s">
        <v>140</v>
      </c>
      <c r="P411" s="132" t="s">
        <v>141</v>
      </c>
      <c r="Q411" s="132" t="s">
        <v>134</v>
      </c>
      <c r="R411" s="131" t="s">
        <v>135</v>
      </c>
      <c r="S411" s="131" t="s">
        <v>136</v>
      </c>
      <c r="T411" s="132" t="s">
        <v>142</v>
      </c>
      <c r="U411" s="132" t="s">
        <v>138</v>
      </c>
      <c r="V411" s="133" t="s">
        <v>139</v>
      </c>
    </row>
    <row r="412" spans="1:22" ht="15.75" thickTop="1">
      <c r="A412" s="662" t="s">
        <v>16</v>
      </c>
      <c r="B412" s="313">
        <v>0.44722222222222219</v>
      </c>
      <c r="C412" s="314">
        <v>10.25</v>
      </c>
      <c r="D412" s="315">
        <v>37.302</v>
      </c>
      <c r="E412" s="314">
        <v>23.55</v>
      </c>
      <c r="F412" s="314">
        <v>79.7</v>
      </c>
      <c r="G412" s="314">
        <v>7.69</v>
      </c>
      <c r="H412" s="316"/>
      <c r="I412" s="317">
        <v>2</v>
      </c>
      <c r="J412" s="318">
        <v>50</v>
      </c>
      <c r="M412" s="684" t="s">
        <v>16</v>
      </c>
      <c r="N412" s="408"/>
      <c r="O412" s="152"/>
      <c r="P412" s="152"/>
      <c r="Q412" s="152"/>
      <c r="R412" s="152"/>
      <c r="S412" s="152"/>
      <c r="T412" s="153"/>
      <c r="U412" s="154"/>
      <c r="V412" s="155"/>
    </row>
    <row r="413" spans="1:22" ht="15.75" thickBot="1">
      <c r="A413" s="664"/>
      <c r="B413" s="319">
        <v>0.44861111111111113</v>
      </c>
      <c r="C413" s="320">
        <v>10.25</v>
      </c>
      <c r="D413" s="321">
        <v>38.811999999999998</v>
      </c>
      <c r="E413" s="322">
        <v>24.55</v>
      </c>
      <c r="F413" s="322">
        <v>74.7</v>
      </c>
      <c r="G413" s="323">
        <v>7.29</v>
      </c>
      <c r="H413" s="324"/>
      <c r="I413" s="325">
        <v>48</v>
      </c>
      <c r="J413" s="326">
        <v>50</v>
      </c>
      <c r="M413" s="685"/>
      <c r="N413" s="156"/>
      <c r="O413" s="157"/>
      <c r="P413" s="158"/>
      <c r="Q413" s="157"/>
      <c r="R413" s="157"/>
      <c r="S413" s="157"/>
      <c r="T413" s="159"/>
      <c r="U413" s="160"/>
      <c r="V413" s="161"/>
    </row>
    <row r="414" spans="1:22" ht="15.75" thickTop="1">
      <c r="A414" s="662" t="s">
        <v>17</v>
      </c>
      <c r="B414" s="327">
        <v>0.45347222222222222</v>
      </c>
      <c r="C414" s="328">
        <v>9.6999999999999993</v>
      </c>
      <c r="D414" s="315">
        <v>38.664000000000001</v>
      </c>
      <c r="E414" s="314">
        <v>24.48</v>
      </c>
      <c r="F414" s="314">
        <v>74.400000000000006</v>
      </c>
      <c r="G414" s="329">
        <v>7.23</v>
      </c>
      <c r="H414" s="330"/>
      <c r="I414" s="331">
        <v>2</v>
      </c>
      <c r="J414" s="332">
        <v>53</v>
      </c>
      <c r="M414" s="684" t="s">
        <v>17</v>
      </c>
      <c r="N414" s="156"/>
      <c r="O414" s="157"/>
      <c r="P414" s="158"/>
      <c r="Q414" s="157"/>
      <c r="R414" s="157"/>
      <c r="S414" s="157"/>
      <c r="T414" s="159"/>
      <c r="U414" s="160"/>
      <c r="V414" s="162"/>
    </row>
    <row r="415" spans="1:22" ht="15.75" thickBot="1">
      <c r="A415" s="664"/>
      <c r="B415" s="333">
        <v>0.4548611111111111</v>
      </c>
      <c r="C415" s="334">
        <v>10.7</v>
      </c>
      <c r="D415" s="335">
        <v>38.715000000000003</v>
      </c>
      <c r="E415" s="336">
        <v>24.53</v>
      </c>
      <c r="F415" s="322">
        <v>76.099999999999994</v>
      </c>
      <c r="G415" s="337">
        <v>7.35</v>
      </c>
      <c r="H415" s="338"/>
      <c r="I415" s="339">
        <v>51</v>
      </c>
      <c r="J415" s="340">
        <v>53</v>
      </c>
      <c r="M415" s="685"/>
      <c r="N415" s="156"/>
      <c r="O415" s="157"/>
      <c r="P415" s="163"/>
      <c r="Q415" s="157"/>
      <c r="R415" s="157"/>
      <c r="S415" s="157"/>
      <c r="T415" s="159"/>
      <c r="U415" s="160"/>
      <c r="V415" s="162"/>
    </row>
    <row r="416" spans="1:22" ht="15.75" thickTop="1">
      <c r="A416" s="662" t="s">
        <v>18</v>
      </c>
      <c r="B416" s="327">
        <v>0.45833333333333331</v>
      </c>
      <c r="C416" s="328">
        <v>10.07</v>
      </c>
      <c r="D416" s="315">
        <v>37.744</v>
      </c>
      <c r="E416" s="314">
        <v>23.91</v>
      </c>
      <c r="F416" s="314">
        <v>77.2</v>
      </c>
      <c r="G416" s="329">
        <v>7.59</v>
      </c>
      <c r="H416" s="330"/>
      <c r="I416" s="331">
        <v>2</v>
      </c>
      <c r="J416" s="332">
        <v>55</v>
      </c>
      <c r="M416" s="684" t="s">
        <v>18</v>
      </c>
      <c r="N416" s="156"/>
      <c r="O416" s="157"/>
      <c r="P416" s="158"/>
      <c r="Q416" s="157"/>
      <c r="R416" s="157"/>
      <c r="S416" s="157"/>
      <c r="T416" s="159"/>
      <c r="U416" s="160"/>
      <c r="V416" s="162"/>
    </row>
    <row r="417" spans="1:22" ht="15.75" thickBot="1">
      <c r="A417" s="664"/>
      <c r="B417" s="333">
        <v>0.4597222222222222</v>
      </c>
      <c r="C417" s="334">
        <v>10.220000000000001</v>
      </c>
      <c r="D417" s="335">
        <v>38.405000000000001</v>
      </c>
      <c r="E417" s="336">
        <v>24.31</v>
      </c>
      <c r="F417" s="322">
        <v>78.099999999999994</v>
      </c>
      <c r="G417" s="337">
        <v>7.51</v>
      </c>
      <c r="H417" s="338"/>
      <c r="I417" s="339">
        <v>53</v>
      </c>
      <c r="J417" s="340">
        <v>55</v>
      </c>
      <c r="M417" s="685"/>
      <c r="N417" s="156"/>
      <c r="O417" s="157"/>
      <c r="P417" s="163"/>
      <c r="Q417" s="157"/>
      <c r="R417" s="157"/>
      <c r="S417" s="157"/>
      <c r="T417" s="159"/>
      <c r="U417" s="160"/>
      <c r="V417" s="162"/>
    </row>
    <row r="418" spans="1:22" ht="15.75" thickTop="1">
      <c r="A418" s="662" t="s">
        <v>19</v>
      </c>
      <c r="B418" s="327">
        <v>0.46527777777777773</v>
      </c>
      <c r="C418" s="328">
        <v>10.17</v>
      </c>
      <c r="D418" s="315">
        <v>38.399000000000001</v>
      </c>
      <c r="E418" s="314">
        <v>24.31</v>
      </c>
      <c r="F418" s="314">
        <v>78.3</v>
      </c>
      <c r="G418" s="329">
        <v>7.54</v>
      </c>
      <c r="H418" s="330"/>
      <c r="I418" s="331">
        <v>2</v>
      </c>
      <c r="J418" s="332">
        <v>50</v>
      </c>
      <c r="M418" s="684" t="s">
        <v>19</v>
      </c>
      <c r="N418" s="156"/>
      <c r="O418" s="157"/>
      <c r="P418" s="158"/>
      <c r="Q418" s="157"/>
      <c r="R418" s="157"/>
      <c r="S418" s="157"/>
      <c r="T418" s="159"/>
      <c r="U418" s="160"/>
      <c r="V418" s="162"/>
    </row>
    <row r="419" spans="1:22" ht="15.75" thickBot="1">
      <c r="A419" s="664"/>
      <c r="B419" s="333">
        <v>0.46666666666666662</v>
      </c>
      <c r="C419" s="334">
        <v>10.02</v>
      </c>
      <c r="D419" s="335">
        <v>39.332999999999998</v>
      </c>
      <c r="E419" s="336">
        <v>25.02</v>
      </c>
      <c r="F419" s="322">
        <v>79.3</v>
      </c>
      <c r="G419" s="337">
        <v>7.68</v>
      </c>
      <c r="H419" s="338"/>
      <c r="I419" s="339">
        <v>48</v>
      </c>
      <c r="J419" s="340">
        <v>50</v>
      </c>
      <c r="M419" s="685"/>
      <c r="N419" s="156"/>
      <c r="O419" s="157"/>
      <c r="P419" s="163"/>
      <c r="Q419" s="157"/>
      <c r="R419" s="157"/>
      <c r="S419" s="157"/>
      <c r="T419" s="159"/>
      <c r="U419" s="160"/>
      <c r="V419" s="162"/>
    </row>
    <row r="420" spans="1:22" ht="15.75" thickTop="1">
      <c r="A420" s="662" t="s">
        <v>20</v>
      </c>
      <c r="B420" s="327">
        <v>0.47430555555555554</v>
      </c>
      <c r="C420" s="328">
        <v>10.24</v>
      </c>
      <c r="D420" s="315">
        <v>41.063000000000002</v>
      </c>
      <c r="E420" s="314">
        <v>26.19</v>
      </c>
      <c r="F420" s="314">
        <v>78.5</v>
      </c>
      <c r="G420" s="329">
        <v>7.36</v>
      </c>
      <c r="H420" s="330"/>
      <c r="I420" s="331">
        <v>2</v>
      </c>
      <c r="J420" s="332">
        <v>42</v>
      </c>
      <c r="M420" s="684" t="s">
        <v>20</v>
      </c>
      <c r="N420" s="156"/>
      <c r="O420" s="157"/>
      <c r="P420" s="158"/>
      <c r="Q420" s="157"/>
      <c r="R420" s="157"/>
      <c r="S420" s="157"/>
      <c r="T420" s="159"/>
      <c r="U420" s="160"/>
      <c r="V420" s="162"/>
    </row>
    <row r="421" spans="1:22" ht="15.75" thickBot="1">
      <c r="A421" s="664"/>
      <c r="B421" s="333">
        <v>0.47569444444444442</v>
      </c>
      <c r="C421" s="334">
        <v>10.55</v>
      </c>
      <c r="D421" s="335">
        <v>41.603999999999999</v>
      </c>
      <c r="E421" s="336">
        <v>26.52</v>
      </c>
      <c r="F421" s="322">
        <v>76.900000000000006</v>
      </c>
      <c r="G421" s="337">
        <v>7.24</v>
      </c>
      <c r="H421" s="338"/>
      <c r="I421" s="339">
        <v>40</v>
      </c>
      <c r="J421" s="340">
        <v>42</v>
      </c>
      <c r="M421" s="685"/>
      <c r="N421" s="156"/>
      <c r="O421" s="157"/>
      <c r="P421" s="163"/>
      <c r="Q421" s="157"/>
      <c r="R421" s="157"/>
      <c r="S421" s="157"/>
      <c r="T421" s="159"/>
      <c r="U421" s="160"/>
      <c r="V421" s="162"/>
    </row>
    <row r="422" spans="1:22" ht="15.75" thickTop="1">
      <c r="A422" s="662" t="s">
        <v>21</v>
      </c>
      <c r="B422" s="327">
        <v>0.47916666666666669</v>
      </c>
      <c r="C422" s="328">
        <v>10.15</v>
      </c>
      <c r="D422" s="315">
        <v>39.08</v>
      </c>
      <c r="E422" s="314">
        <v>24.78</v>
      </c>
      <c r="F422" s="314">
        <v>77.099999999999994</v>
      </c>
      <c r="G422" s="329">
        <v>7.52</v>
      </c>
      <c r="H422" s="330"/>
      <c r="I422" s="331">
        <v>2</v>
      </c>
      <c r="J422" s="332">
        <v>46</v>
      </c>
      <c r="M422" s="684" t="s">
        <v>21</v>
      </c>
      <c r="N422" s="156"/>
      <c r="O422" s="157"/>
      <c r="P422" s="158"/>
      <c r="Q422" s="445" t="s">
        <v>52</v>
      </c>
      <c r="R422" s="157"/>
      <c r="S422" s="157"/>
      <c r="T422" s="159"/>
      <c r="U422" s="160"/>
      <c r="V422" s="162"/>
    </row>
    <row r="423" spans="1:22" ht="15.75" thickBot="1">
      <c r="A423" s="664"/>
      <c r="B423" s="333">
        <v>0.48055555555555557</v>
      </c>
      <c r="C423" s="334">
        <v>10.6</v>
      </c>
      <c r="D423" s="335">
        <v>40.529000000000003</v>
      </c>
      <c r="E423" s="336">
        <v>25.81</v>
      </c>
      <c r="F423" s="322">
        <v>73.5</v>
      </c>
      <c r="G423" s="337">
        <v>6.94</v>
      </c>
      <c r="H423" s="338"/>
      <c r="I423" s="339">
        <v>44</v>
      </c>
      <c r="J423" s="340">
        <v>46</v>
      </c>
      <c r="M423" s="685"/>
      <c r="N423" s="156"/>
      <c r="O423" s="157"/>
      <c r="P423" s="163"/>
      <c r="Q423" s="157"/>
      <c r="R423" s="157"/>
      <c r="S423" s="157"/>
      <c r="T423" s="159"/>
      <c r="U423" s="160"/>
      <c r="V423" s="162"/>
    </row>
    <row r="424" spans="1:22" ht="15.75" thickTop="1">
      <c r="A424" s="662" t="s">
        <v>22</v>
      </c>
      <c r="B424" s="327">
        <v>0.48541666666666666</v>
      </c>
      <c r="C424" s="328">
        <v>10.25</v>
      </c>
      <c r="D424" s="315">
        <v>38.622999999999998</v>
      </c>
      <c r="E424" s="314">
        <v>24.47</v>
      </c>
      <c r="F424" s="314">
        <v>73.599999999999994</v>
      </c>
      <c r="G424" s="329">
        <v>7.07</v>
      </c>
      <c r="H424" s="330"/>
      <c r="I424" s="331">
        <v>2</v>
      </c>
      <c r="J424" s="332">
        <v>41</v>
      </c>
      <c r="M424" s="684" t="s">
        <v>22</v>
      </c>
      <c r="N424" s="156"/>
      <c r="O424" s="157"/>
      <c r="P424" s="158"/>
      <c r="Q424" s="157"/>
      <c r="R424" s="157"/>
      <c r="S424" s="157"/>
      <c r="T424" s="159"/>
      <c r="U424" s="160"/>
      <c r="V424" s="162"/>
    </row>
    <row r="425" spans="1:22" ht="15.75" thickBot="1">
      <c r="A425" s="664"/>
      <c r="B425" s="333">
        <v>0.48680555555555555</v>
      </c>
      <c r="C425" s="334">
        <v>10.63</v>
      </c>
      <c r="D425" s="335">
        <v>41.65</v>
      </c>
      <c r="E425" s="336">
        <v>26.61</v>
      </c>
      <c r="F425" s="322">
        <v>79.099999999999994</v>
      </c>
      <c r="G425" s="337">
        <v>7.42</v>
      </c>
      <c r="H425" s="338"/>
      <c r="I425" s="339">
        <v>39</v>
      </c>
      <c r="J425" s="340">
        <v>41</v>
      </c>
      <c r="M425" s="685"/>
      <c r="N425" s="156"/>
      <c r="O425" s="157"/>
      <c r="P425" s="163"/>
      <c r="Q425" s="157"/>
      <c r="R425" s="157"/>
      <c r="S425" s="157"/>
      <c r="T425" s="159"/>
      <c r="U425" s="160"/>
      <c r="V425" s="162"/>
    </row>
    <row r="426" spans="1:22" ht="15.75" thickTop="1">
      <c r="A426" s="662" t="s">
        <v>23</v>
      </c>
      <c r="B426" s="327">
        <v>0.49305555555555558</v>
      </c>
      <c r="C426" s="328">
        <v>10.65</v>
      </c>
      <c r="D426" s="315">
        <v>41.676000000000002</v>
      </c>
      <c r="E426" s="314">
        <v>26.63</v>
      </c>
      <c r="F426" s="314">
        <v>77.5</v>
      </c>
      <c r="G426" s="329">
        <v>7.28</v>
      </c>
      <c r="H426" s="330"/>
      <c r="I426" s="331">
        <v>2</v>
      </c>
      <c r="J426" s="332">
        <v>50</v>
      </c>
      <c r="M426" s="684" t="s">
        <v>23</v>
      </c>
      <c r="N426" s="156"/>
      <c r="O426" s="157"/>
      <c r="P426" s="158"/>
      <c r="Q426" s="157"/>
      <c r="R426" s="157"/>
      <c r="S426" s="157"/>
      <c r="T426" s="159"/>
      <c r="U426" s="160"/>
      <c r="V426" s="162"/>
    </row>
    <row r="427" spans="1:22" ht="15.75" thickBot="1">
      <c r="A427" s="664"/>
      <c r="B427" s="333">
        <v>0.49444444444444446</v>
      </c>
      <c r="C427" s="334">
        <v>10.26</v>
      </c>
      <c r="D427" s="335">
        <v>43.311</v>
      </c>
      <c r="E427" s="336">
        <v>27.79</v>
      </c>
      <c r="F427" s="322">
        <v>79.3</v>
      </c>
      <c r="G427" s="337">
        <v>7.52</v>
      </c>
      <c r="H427" s="338"/>
      <c r="I427" s="339">
        <v>48</v>
      </c>
      <c r="J427" s="340">
        <v>50</v>
      </c>
      <c r="M427" s="685"/>
      <c r="N427" s="156"/>
      <c r="O427" s="157"/>
      <c r="P427" s="163"/>
      <c r="Q427" s="157"/>
      <c r="R427" s="157"/>
      <c r="S427" s="157"/>
      <c r="T427" s="159"/>
      <c r="U427" s="160"/>
      <c r="V427" s="162"/>
    </row>
    <row r="428" spans="1:22" ht="15.75" thickTop="1">
      <c r="A428" s="662" t="s">
        <v>24</v>
      </c>
      <c r="B428" s="327">
        <v>0.4993055555555555</v>
      </c>
      <c r="C428" s="328">
        <v>9.94</v>
      </c>
      <c r="D428" s="315">
        <v>43.46</v>
      </c>
      <c r="E428" s="314">
        <v>27.86</v>
      </c>
      <c r="F428" s="314">
        <v>78.099999999999994</v>
      </c>
      <c r="G428" s="329">
        <v>7.39</v>
      </c>
      <c r="H428" s="330"/>
      <c r="I428" s="331">
        <v>2</v>
      </c>
      <c r="J428" s="332">
        <v>60</v>
      </c>
      <c r="M428" s="684" t="s">
        <v>24</v>
      </c>
      <c r="N428" s="156"/>
      <c r="O428" s="157"/>
      <c r="P428" s="158"/>
      <c r="Q428" s="157"/>
      <c r="R428" s="157"/>
      <c r="S428" s="157"/>
      <c r="T428" s="159"/>
      <c r="U428" s="160"/>
      <c r="V428" s="162"/>
    </row>
    <row r="429" spans="1:22" ht="15.75" thickBot="1">
      <c r="A429" s="664"/>
      <c r="B429" s="333">
        <v>0.50069444444444444</v>
      </c>
      <c r="C429" s="334">
        <v>10.119999999999999</v>
      </c>
      <c r="D429" s="335">
        <v>39.286999999999999</v>
      </c>
      <c r="E429" s="336">
        <v>24.93</v>
      </c>
      <c r="F429" s="322">
        <v>83</v>
      </c>
      <c r="G429" s="337">
        <v>7.97</v>
      </c>
      <c r="H429" s="338"/>
      <c r="I429" s="339">
        <v>58</v>
      </c>
      <c r="J429" s="340">
        <v>60</v>
      </c>
      <c r="M429" s="685"/>
      <c r="N429" s="156"/>
      <c r="O429" s="157"/>
      <c r="P429" s="163"/>
      <c r="Q429" s="157"/>
      <c r="R429" s="157"/>
      <c r="S429" s="157"/>
      <c r="T429" s="159"/>
      <c r="U429" s="160"/>
      <c r="V429" s="162"/>
    </row>
    <row r="430" spans="1:22" ht="15.75" thickTop="1">
      <c r="A430" s="662" t="s">
        <v>25</v>
      </c>
      <c r="B430" s="327">
        <v>0.51944444444444449</v>
      </c>
      <c r="C430" s="328">
        <v>9.9499999999999993</v>
      </c>
      <c r="D430" s="315">
        <v>37.97</v>
      </c>
      <c r="E430" s="314">
        <v>24</v>
      </c>
      <c r="F430" s="314">
        <v>81.900000000000006</v>
      </c>
      <c r="G430" s="329">
        <v>8.3699999999999992</v>
      </c>
      <c r="H430" s="330"/>
      <c r="I430" s="331">
        <v>2</v>
      </c>
      <c r="J430" s="332">
        <v>62</v>
      </c>
      <c r="M430" s="684" t="s">
        <v>25</v>
      </c>
      <c r="N430" s="156"/>
      <c r="O430" s="157"/>
      <c r="P430" s="158"/>
      <c r="Q430" s="157"/>
      <c r="R430" s="157"/>
      <c r="S430" s="157"/>
      <c r="T430" s="159"/>
      <c r="U430" s="160"/>
      <c r="V430" s="162"/>
    </row>
    <row r="431" spans="1:22" ht="15.75" thickBot="1">
      <c r="A431" s="664"/>
      <c r="B431" s="333">
        <v>0.52152777777777781</v>
      </c>
      <c r="C431" s="334">
        <v>10.4</v>
      </c>
      <c r="D431" s="335">
        <v>38.17</v>
      </c>
      <c r="E431" s="336">
        <v>24.23</v>
      </c>
      <c r="F431" s="341">
        <v>83.8</v>
      </c>
      <c r="G431" s="337">
        <v>8.0500000000000007</v>
      </c>
      <c r="H431" s="338"/>
      <c r="I431" s="339">
        <v>60</v>
      </c>
      <c r="J431" s="340">
        <v>62</v>
      </c>
      <c r="M431" s="685"/>
      <c r="N431" s="156"/>
      <c r="O431" s="157"/>
      <c r="P431" s="163"/>
      <c r="Q431" s="157"/>
      <c r="R431" s="157"/>
      <c r="S431" s="157"/>
      <c r="T431" s="159"/>
      <c r="U431" s="160"/>
      <c r="V431" s="162"/>
    </row>
    <row r="432" spans="1:22" ht="15.75" thickTop="1">
      <c r="A432" s="662" t="s">
        <v>26</v>
      </c>
      <c r="B432" s="327">
        <v>0.51250000000000007</v>
      </c>
      <c r="C432" s="328">
        <v>9.85</v>
      </c>
      <c r="D432" s="315">
        <v>37.82</v>
      </c>
      <c r="E432" s="314">
        <v>23.89</v>
      </c>
      <c r="F432" s="314">
        <v>90.5</v>
      </c>
      <c r="G432" s="329">
        <v>8.7200000000000006</v>
      </c>
      <c r="H432" s="330"/>
      <c r="I432" s="331">
        <v>2</v>
      </c>
      <c r="J432" s="332">
        <v>60</v>
      </c>
      <c r="M432" s="684" t="s">
        <v>26</v>
      </c>
      <c r="N432" s="156"/>
      <c r="O432" s="157"/>
      <c r="P432" s="158"/>
      <c r="Q432" s="157"/>
      <c r="R432" s="157"/>
      <c r="S432" s="157"/>
      <c r="T432" s="159"/>
      <c r="U432" s="160"/>
      <c r="V432" s="162"/>
    </row>
    <row r="433" spans="1:22" ht="15.75" thickBot="1">
      <c r="A433" s="664"/>
      <c r="B433" s="333">
        <v>0.51458333333333328</v>
      </c>
      <c r="C433" s="334">
        <v>10.33</v>
      </c>
      <c r="D433" s="335">
        <v>38.08</v>
      </c>
      <c r="E433" s="336">
        <v>24.1</v>
      </c>
      <c r="F433" s="322">
        <v>85.5</v>
      </c>
      <c r="G433" s="337">
        <v>8.1999999999999993</v>
      </c>
      <c r="H433" s="338"/>
      <c r="I433" s="339">
        <v>58</v>
      </c>
      <c r="J433" s="340">
        <v>60</v>
      </c>
      <c r="M433" s="685"/>
      <c r="N433" s="156"/>
      <c r="O433" s="157"/>
      <c r="P433" s="163"/>
      <c r="Q433" s="157"/>
      <c r="R433" s="157"/>
      <c r="S433" s="157"/>
      <c r="T433" s="159"/>
      <c r="U433" s="160"/>
      <c r="V433" s="162"/>
    </row>
    <row r="434" spans="1:22" ht="15.75" thickTop="1">
      <c r="A434" s="671" t="s">
        <v>27</v>
      </c>
      <c r="B434" s="342">
        <v>0.46180555555555558</v>
      </c>
      <c r="C434" s="343">
        <v>10.25</v>
      </c>
      <c r="D434" s="344">
        <v>41.19</v>
      </c>
      <c r="E434" s="345">
        <v>26.26</v>
      </c>
      <c r="F434" s="345">
        <v>95.7</v>
      </c>
      <c r="G434" s="346">
        <v>9.08</v>
      </c>
      <c r="H434" s="347"/>
      <c r="I434" s="348">
        <v>2</v>
      </c>
      <c r="J434" s="349">
        <v>22</v>
      </c>
      <c r="M434" s="682" t="s">
        <v>27</v>
      </c>
      <c r="N434" s="156"/>
      <c r="O434" s="157"/>
      <c r="P434" s="158"/>
      <c r="Q434" s="157"/>
      <c r="R434" s="157"/>
      <c r="S434" s="157"/>
      <c r="T434" s="159"/>
      <c r="U434" s="160"/>
      <c r="V434" s="162"/>
    </row>
    <row r="435" spans="1:22" ht="15.75" thickBot="1">
      <c r="A435" s="672"/>
      <c r="B435" s="350">
        <v>0.46388888888888885</v>
      </c>
      <c r="C435" s="351">
        <v>10.61</v>
      </c>
      <c r="D435" s="352">
        <v>42.78</v>
      </c>
      <c r="E435" s="353">
        <v>27.4</v>
      </c>
      <c r="F435" s="354">
        <v>89.2</v>
      </c>
      <c r="G435" s="355">
        <v>8.26</v>
      </c>
      <c r="H435" s="356"/>
      <c r="I435" s="357">
        <v>20</v>
      </c>
      <c r="J435" s="358">
        <v>22</v>
      </c>
      <c r="M435" s="683"/>
      <c r="N435" s="156"/>
      <c r="O435" s="157"/>
      <c r="P435" s="163"/>
      <c r="Q435" s="157"/>
      <c r="R435" s="157"/>
      <c r="S435" s="157"/>
      <c r="T435" s="159"/>
      <c r="U435" s="160"/>
      <c r="V435" s="162"/>
    </row>
    <row r="436" spans="1:22" ht="15.75" thickTop="1">
      <c r="A436" s="671" t="s">
        <v>28</v>
      </c>
      <c r="B436" s="342">
        <v>0.4694444444444445</v>
      </c>
      <c r="C436" s="343">
        <v>10.06</v>
      </c>
      <c r="D436" s="344">
        <v>40.450000000000003</v>
      </c>
      <c r="E436" s="345">
        <v>25.74</v>
      </c>
      <c r="F436" s="345">
        <v>84.6</v>
      </c>
      <c r="G436" s="346">
        <v>8.09</v>
      </c>
      <c r="H436" s="347"/>
      <c r="I436" s="348">
        <v>2</v>
      </c>
      <c r="J436" s="349">
        <v>23</v>
      </c>
      <c r="M436" s="682" t="s">
        <v>28</v>
      </c>
      <c r="N436" s="156"/>
      <c r="O436" s="157"/>
      <c r="P436" s="158"/>
      <c r="Q436" s="157"/>
      <c r="R436" s="157"/>
      <c r="S436" s="157"/>
      <c r="T436" s="159"/>
      <c r="U436" s="160"/>
      <c r="V436" s="162"/>
    </row>
    <row r="437" spans="1:22" ht="15.75" thickBot="1">
      <c r="A437" s="672"/>
      <c r="B437" s="350">
        <v>0.47152777777777777</v>
      </c>
      <c r="C437" s="351">
        <v>10.43</v>
      </c>
      <c r="D437" s="352">
        <v>40.75</v>
      </c>
      <c r="E437" s="353">
        <v>25.96</v>
      </c>
      <c r="F437" s="354">
        <v>85</v>
      </c>
      <c r="G437" s="355">
        <v>8.0399999999999991</v>
      </c>
      <c r="H437" s="356"/>
      <c r="I437" s="357">
        <v>21</v>
      </c>
      <c r="J437" s="358">
        <v>23</v>
      </c>
      <c r="M437" s="683"/>
      <c r="N437" s="156"/>
      <c r="O437" s="157"/>
      <c r="P437" s="163"/>
      <c r="Q437" s="157"/>
      <c r="R437" s="157"/>
      <c r="S437" s="157"/>
      <c r="T437" s="159"/>
      <c r="U437" s="160"/>
      <c r="V437" s="162"/>
    </row>
    <row r="438" spans="1:22" ht="15.75" thickTop="1">
      <c r="A438" s="671" t="s">
        <v>29</v>
      </c>
      <c r="B438" s="342">
        <v>0.47569444444444442</v>
      </c>
      <c r="C438" s="343">
        <v>10.14</v>
      </c>
      <c r="D438" s="344">
        <v>42.89</v>
      </c>
      <c r="E438" s="345">
        <v>27.46</v>
      </c>
      <c r="F438" s="345">
        <v>86.4</v>
      </c>
      <c r="G438" s="346">
        <v>8.16</v>
      </c>
      <c r="H438" s="347"/>
      <c r="I438" s="348">
        <v>2</v>
      </c>
      <c r="J438" s="349">
        <v>100</v>
      </c>
      <c r="M438" s="682" t="s">
        <v>29</v>
      </c>
      <c r="N438" s="156"/>
      <c r="O438" s="157"/>
      <c r="P438" s="158"/>
      <c r="Q438" s="157"/>
      <c r="R438" s="157"/>
      <c r="S438" s="157"/>
      <c r="T438" s="159"/>
      <c r="U438" s="160"/>
      <c r="V438" s="162"/>
    </row>
    <row r="439" spans="1:22" ht="15.75" thickBot="1">
      <c r="A439" s="672"/>
      <c r="B439" s="350">
        <v>0.4777777777777778</v>
      </c>
      <c r="C439" s="351">
        <v>10.8</v>
      </c>
      <c r="D439" s="352">
        <v>44.84</v>
      </c>
      <c r="E439" s="353">
        <v>28.88</v>
      </c>
      <c r="F439" s="354">
        <v>88.4</v>
      </c>
      <c r="G439" s="355">
        <v>8.1300000000000008</v>
      </c>
      <c r="H439" s="356"/>
      <c r="I439" s="357">
        <v>98</v>
      </c>
      <c r="J439" s="358">
        <v>100</v>
      </c>
      <c r="M439" s="683"/>
      <c r="N439" s="156"/>
      <c r="O439" s="157"/>
      <c r="P439" s="163"/>
      <c r="Q439" s="157"/>
      <c r="R439" s="157"/>
      <c r="S439" s="157"/>
      <c r="T439" s="159"/>
      <c r="U439" s="160"/>
      <c r="V439" s="162"/>
    </row>
    <row r="440" spans="1:22" ht="15.75" thickTop="1">
      <c r="A440" s="671" t="s">
        <v>30</v>
      </c>
      <c r="B440" s="342">
        <v>0.48125000000000001</v>
      </c>
      <c r="C440" s="343">
        <v>10.54</v>
      </c>
      <c r="D440" s="344">
        <v>43.09</v>
      </c>
      <c r="E440" s="345">
        <v>27.63</v>
      </c>
      <c r="F440" s="345">
        <v>89</v>
      </c>
      <c r="G440" s="346">
        <v>8.33</v>
      </c>
      <c r="H440" s="347"/>
      <c r="I440" s="348">
        <v>2</v>
      </c>
      <c r="J440" s="349">
        <v>18</v>
      </c>
      <c r="M440" s="682" t="s">
        <v>30</v>
      </c>
      <c r="N440" s="156"/>
      <c r="O440" s="157"/>
      <c r="P440" s="158"/>
      <c r="Q440" s="157"/>
      <c r="R440" s="157"/>
      <c r="S440" s="157"/>
      <c r="T440" s="159"/>
      <c r="U440" s="160"/>
      <c r="V440" s="162"/>
    </row>
    <row r="441" spans="1:22" ht="15.75" thickBot="1">
      <c r="A441" s="672"/>
      <c r="B441" s="350">
        <v>0.48333333333333334</v>
      </c>
      <c r="C441" s="351">
        <v>10.51</v>
      </c>
      <c r="D441" s="352">
        <v>43.21</v>
      </c>
      <c r="E441" s="353">
        <v>27.67</v>
      </c>
      <c r="F441" s="354">
        <v>90.3</v>
      </c>
      <c r="G441" s="355">
        <v>8.34</v>
      </c>
      <c r="H441" s="356" t="s">
        <v>143</v>
      </c>
      <c r="I441" s="357">
        <v>16</v>
      </c>
      <c r="J441" s="358">
        <v>18</v>
      </c>
      <c r="M441" s="683"/>
      <c r="N441" s="156"/>
      <c r="O441" s="157"/>
      <c r="P441" s="163"/>
      <c r="Q441" s="157"/>
      <c r="R441" s="157"/>
      <c r="S441" s="157"/>
      <c r="T441" s="159"/>
      <c r="U441" s="160"/>
      <c r="V441" s="162"/>
    </row>
    <row r="442" spans="1:22" ht="15.75" thickTop="1">
      <c r="A442" s="671" t="s">
        <v>31</v>
      </c>
      <c r="B442" s="342">
        <v>0.4909722222222222</v>
      </c>
      <c r="C442" s="343">
        <v>10.039999999999999</v>
      </c>
      <c r="D442" s="344">
        <v>47.11</v>
      </c>
      <c r="E442" s="345">
        <v>30.46</v>
      </c>
      <c r="F442" s="345">
        <v>91.2</v>
      </c>
      <c r="G442" s="346">
        <v>8.4700000000000006</v>
      </c>
      <c r="H442" s="347"/>
      <c r="I442" s="348">
        <v>2</v>
      </c>
      <c r="J442" s="349">
        <v>20</v>
      </c>
      <c r="M442" s="682" t="s">
        <v>31</v>
      </c>
      <c r="N442" s="156"/>
      <c r="O442" s="157"/>
      <c r="P442" s="158"/>
      <c r="Q442" s="157"/>
      <c r="R442" s="157"/>
      <c r="S442" s="157"/>
      <c r="T442" s="159"/>
      <c r="U442" s="160"/>
      <c r="V442" s="162"/>
    </row>
    <row r="443" spans="1:22" ht="15.75" thickBot="1">
      <c r="A443" s="672"/>
      <c r="B443" s="350">
        <v>0.49305555555555558</v>
      </c>
      <c r="C443" s="351">
        <v>10.44</v>
      </c>
      <c r="D443" s="352">
        <v>47.24</v>
      </c>
      <c r="E443" s="353">
        <v>30.58</v>
      </c>
      <c r="F443" s="354">
        <v>91.4</v>
      </c>
      <c r="G443" s="355">
        <v>8.4</v>
      </c>
      <c r="H443" s="356"/>
      <c r="I443" s="357">
        <v>18</v>
      </c>
      <c r="J443" s="358">
        <v>20</v>
      </c>
      <c r="M443" s="683"/>
      <c r="N443" s="156"/>
      <c r="O443" s="157"/>
      <c r="P443" s="163"/>
      <c r="Q443" s="157"/>
      <c r="R443" s="157"/>
      <c r="S443" s="157"/>
      <c r="T443" s="159"/>
      <c r="U443" s="160"/>
      <c r="V443" s="162"/>
    </row>
    <row r="444" spans="1:22" ht="15.75" thickTop="1">
      <c r="A444" s="671" t="s">
        <v>32</v>
      </c>
      <c r="B444" s="389"/>
      <c r="C444" s="390"/>
      <c r="D444" s="391"/>
      <c r="E444" s="390"/>
      <c r="F444" s="390"/>
      <c r="G444" s="390"/>
      <c r="H444" s="392"/>
      <c r="I444" s="393"/>
      <c r="J444" s="394"/>
      <c r="M444" s="682" t="s">
        <v>32</v>
      </c>
      <c r="N444" s="156"/>
      <c r="O444" s="157"/>
      <c r="P444" s="158"/>
      <c r="Q444" s="157"/>
      <c r="R444" s="157"/>
      <c r="S444" s="157"/>
      <c r="T444" s="159"/>
      <c r="U444" s="160"/>
      <c r="V444" s="162"/>
    </row>
    <row r="445" spans="1:22" ht="15.75" thickBot="1">
      <c r="A445" s="672"/>
      <c r="B445" s="395"/>
      <c r="C445" s="384"/>
      <c r="D445" s="388"/>
      <c r="E445" s="384"/>
      <c r="F445" s="384"/>
      <c r="G445" s="384"/>
      <c r="H445" s="386"/>
      <c r="I445" s="387"/>
      <c r="J445" s="396"/>
      <c r="M445" s="683"/>
      <c r="N445" s="156"/>
      <c r="O445" s="157"/>
      <c r="P445" s="163"/>
      <c r="Q445" s="157"/>
      <c r="R445" s="157"/>
      <c r="S445" s="157"/>
      <c r="T445" s="159"/>
      <c r="U445" s="160"/>
      <c r="V445" s="162"/>
    </row>
    <row r="446" spans="1:22" ht="15.75" thickTop="1">
      <c r="A446" s="671" t="s">
        <v>33</v>
      </c>
      <c r="B446" s="395"/>
      <c r="C446" s="384"/>
      <c r="D446" s="403" t="s">
        <v>156</v>
      </c>
      <c r="E446" s="384"/>
      <c r="F446" s="384"/>
      <c r="G446" s="384"/>
      <c r="H446" s="386"/>
      <c r="I446" s="387"/>
      <c r="J446" s="396"/>
      <c r="M446" s="682" t="s">
        <v>33</v>
      </c>
      <c r="N446" s="156"/>
      <c r="O446" s="157"/>
      <c r="P446" s="158"/>
      <c r="Q446" s="157"/>
      <c r="R446" s="157"/>
      <c r="S446" s="157"/>
      <c r="T446" s="159"/>
      <c r="U446" s="160"/>
      <c r="V446" s="162"/>
    </row>
    <row r="447" spans="1:22" ht="15.75" thickBot="1">
      <c r="A447" s="672"/>
      <c r="B447" s="395"/>
      <c r="C447" s="384"/>
      <c r="D447" s="388"/>
      <c r="E447" s="384"/>
      <c r="F447" s="384"/>
      <c r="G447" s="384"/>
      <c r="H447" s="386"/>
      <c r="I447" s="387"/>
      <c r="J447" s="396"/>
      <c r="M447" s="683"/>
      <c r="N447" s="156"/>
      <c r="O447" s="157"/>
      <c r="P447" s="163"/>
      <c r="Q447" s="157"/>
      <c r="R447" s="157"/>
      <c r="S447" s="157"/>
      <c r="T447" s="159"/>
      <c r="U447" s="160"/>
      <c r="V447" s="162"/>
    </row>
    <row r="448" spans="1:22" ht="15.75" thickTop="1">
      <c r="A448" s="671" t="s">
        <v>34</v>
      </c>
      <c r="B448" s="395"/>
      <c r="C448" s="384"/>
      <c r="D448" s="385"/>
      <c r="E448" s="384"/>
      <c r="F448" s="384"/>
      <c r="G448" s="384"/>
      <c r="H448" s="386"/>
      <c r="I448" s="387"/>
      <c r="J448" s="396"/>
      <c r="M448" s="682" t="s">
        <v>34</v>
      </c>
      <c r="N448" s="156"/>
      <c r="O448" s="157"/>
      <c r="P448" s="158"/>
      <c r="Q448" s="157"/>
      <c r="R448" s="157"/>
      <c r="S448" s="157"/>
      <c r="T448" s="159"/>
      <c r="U448" s="160"/>
      <c r="V448" s="162"/>
    </row>
    <row r="449" spans="1:22" ht="15.75" thickBot="1">
      <c r="A449" s="672"/>
      <c r="B449" s="397"/>
      <c r="C449" s="398"/>
      <c r="D449" s="399"/>
      <c r="E449" s="398"/>
      <c r="F449" s="398"/>
      <c r="G449" s="398"/>
      <c r="H449" s="400"/>
      <c r="I449" s="401"/>
      <c r="J449" s="402"/>
      <c r="M449" s="683"/>
      <c r="N449" s="164"/>
      <c r="O449" s="165"/>
      <c r="P449" s="166"/>
      <c r="Q449" s="165"/>
      <c r="R449" s="165"/>
      <c r="S449" s="165"/>
      <c r="T449" s="167"/>
      <c r="U449" s="168"/>
      <c r="V449" s="169"/>
    </row>
    <row r="452" spans="1:22" ht="15.75" thickBot="1"/>
    <row r="453" spans="1:22">
      <c r="A453" s="646" t="s">
        <v>112</v>
      </c>
      <c r="B453" s="647"/>
      <c r="C453" s="647"/>
      <c r="D453" s="647"/>
      <c r="E453" s="647"/>
      <c r="F453" s="647"/>
      <c r="G453" s="647"/>
      <c r="H453" s="647"/>
      <c r="I453" s="647"/>
      <c r="J453" s="648"/>
      <c r="M453" s="646" t="s">
        <v>112</v>
      </c>
      <c r="N453" s="647"/>
      <c r="O453" s="647"/>
      <c r="P453" s="647"/>
      <c r="Q453" s="647"/>
      <c r="R453" s="647"/>
      <c r="S453" s="647"/>
      <c r="T453" s="647"/>
      <c r="U453" s="647"/>
      <c r="V453" s="648"/>
    </row>
    <row r="454" spans="1:22">
      <c r="A454" s="649" t="s">
        <v>113</v>
      </c>
      <c r="B454" s="650"/>
      <c r="C454" s="650"/>
      <c r="D454" s="650"/>
      <c r="E454" s="650"/>
      <c r="F454" s="650"/>
      <c r="G454" s="650"/>
      <c r="H454" s="650"/>
      <c r="I454" s="650"/>
      <c r="J454" s="651"/>
      <c r="M454" s="649" t="s">
        <v>113</v>
      </c>
      <c r="N454" s="650"/>
      <c r="O454" s="650"/>
      <c r="P454" s="650"/>
      <c r="Q454" s="650"/>
      <c r="R454" s="650"/>
      <c r="S454" s="650"/>
      <c r="T454" s="650"/>
      <c r="U454" s="650"/>
      <c r="V454" s="651"/>
    </row>
    <row r="455" spans="1:22">
      <c r="A455" s="649" t="s">
        <v>114</v>
      </c>
      <c r="B455" s="650"/>
      <c r="C455" s="650"/>
      <c r="D455" s="650"/>
      <c r="E455" s="650"/>
      <c r="F455" s="650"/>
      <c r="G455" s="650"/>
      <c r="H455" s="650"/>
      <c r="I455" s="650"/>
      <c r="J455" s="651"/>
      <c r="M455" s="649" t="s">
        <v>114</v>
      </c>
      <c r="N455" s="650"/>
      <c r="O455" s="650"/>
      <c r="P455" s="650"/>
      <c r="Q455" s="650"/>
      <c r="R455" s="650"/>
      <c r="S455" s="650"/>
      <c r="T455" s="650"/>
      <c r="U455" s="650"/>
      <c r="V455" s="651"/>
    </row>
    <row r="456" spans="1:22">
      <c r="A456" s="123" t="s">
        <v>118</v>
      </c>
      <c r="B456" s="696">
        <v>43076</v>
      </c>
      <c r="C456" s="650"/>
      <c r="D456" s="697"/>
      <c r="E456" s="698" t="s">
        <v>116</v>
      </c>
      <c r="F456" s="699"/>
      <c r="G456" s="650" t="s">
        <v>144</v>
      </c>
      <c r="H456" s="650"/>
      <c r="I456" s="650"/>
      <c r="J456" s="651"/>
      <c r="M456" s="123" t="s">
        <v>118</v>
      </c>
      <c r="N456" s="696">
        <v>43076</v>
      </c>
      <c r="O456" s="650"/>
      <c r="P456" s="697"/>
      <c r="Q456" s="698" t="s">
        <v>116</v>
      </c>
      <c r="R456" s="699"/>
      <c r="S456" s="650" t="s">
        <v>145</v>
      </c>
      <c r="T456" s="650"/>
      <c r="U456" s="650"/>
      <c r="V456" s="651"/>
    </row>
    <row r="457" spans="1:22">
      <c r="A457" s="124" t="s">
        <v>122</v>
      </c>
      <c r="B457" s="686" t="s">
        <v>176</v>
      </c>
      <c r="C457" s="686"/>
      <c r="D457" s="686"/>
      <c r="E457" s="686"/>
      <c r="F457" s="686"/>
      <c r="G457" s="686"/>
      <c r="H457" s="686"/>
      <c r="I457" s="686"/>
      <c r="J457" s="687"/>
      <c r="M457" s="124" t="s">
        <v>122</v>
      </c>
      <c r="N457" s="686" t="s">
        <v>146</v>
      </c>
      <c r="O457" s="686"/>
      <c r="P457" s="686"/>
      <c r="Q457" s="686"/>
      <c r="R457" s="686"/>
      <c r="S457" s="686"/>
      <c r="T457" s="686"/>
      <c r="U457" s="686"/>
      <c r="V457" s="687"/>
    </row>
    <row r="458" spans="1:22">
      <c r="A458" s="125" t="s">
        <v>124</v>
      </c>
      <c r="B458" s="126"/>
      <c r="C458" s="126" t="s">
        <v>125</v>
      </c>
      <c r="D458" s="127">
        <v>1</v>
      </c>
      <c r="E458" s="126" t="s">
        <v>126</v>
      </c>
      <c r="F458" s="359">
        <v>1.008</v>
      </c>
      <c r="G458" s="126">
        <v>100.7</v>
      </c>
      <c r="H458" s="126"/>
      <c r="I458" s="126"/>
      <c r="J458" s="129"/>
      <c r="M458" s="125" t="s">
        <v>124</v>
      </c>
      <c r="N458" s="126"/>
      <c r="O458" s="126" t="s">
        <v>125</v>
      </c>
      <c r="P458" s="127"/>
      <c r="Q458" s="126" t="s">
        <v>126</v>
      </c>
      <c r="R458" s="126"/>
      <c r="S458" s="126"/>
      <c r="T458" s="126"/>
      <c r="U458" s="126"/>
      <c r="V458" s="129"/>
    </row>
    <row r="459" spans="1:22" ht="15.75" thickBot="1">
      <c r="A459" s="688" t="s">
        <v>177</v>
      </c>
      <c r="B459" s="689"/>
      <c r="C459" s="689"/>
      <c r="D459" s="689"/>
      <c r="E459" s="690" t="s">
        <v>128</v>
      </c>
      <c r="F459" s="691"/>
      <c r="G459" s="691"/>
      <c r="H459" s="691"/>
      <c r="I459" s="691"/>
      <c r="J459" s="692"/>
      <c r="M459" s="688" t="s">
        <v>161</v>
      </c>
      <c r="N459" s="689"/>
      <c r="O459" s="689"/>
      <c r="P459" s="689"/>
      <c r="Q459" s="690" t="s">
        <v>128</v>
      </c>
      <c r="R459" s="691"/>
      <c r="S459" s="691"/>
      <c r="T459" s="691"/>
      <c r="U459" s="691"/>
      <c r="V459" s="692"/>
    </row>
    <row r="460" spans="1:22" ht="45.75" thickBot="1">
      <c r="A460" s="577" t="s">
        <v>130</v>
      </c>
      <c r="B460" s="311" t="s">
        <v>131</v>
      </c>
      <c r="C460" s="180" t="s">
        <v>140</v>
      </c>
      <c r="D460" s="312" t="s">
        <v>141</v>
      </c>
      <c r="E460" s="312" t="s">
        <v>134</v>
      </c>
      <c r="F460" s="180" t="s">
        <v>135</v>
      </c>
      <c r="G460" s="180" t="s">
        <v>136</v>
      </c>
      <c r="H460" s="312" t="s">
        <v>142</v>
      </c>
      <c r="I460" s="312" t="s">
        <v>138</v>
      </c>
      <c r="J460" s="181" t="s">
        <v>139</v>
      </c>
      <c r="M460" s="577" t="s">
        <v>130</v>
      </c>
      <c r="N460" s="311" t="s">
        <v>131</v>
      </c>
      <c r="O460" s="180" t="s">
        <v>140</v>
      </c>
      <c r="P460" s="312" t="s">
        <v>141</v>
      </c>
      <c r="Q460" s="312" t="s">
        <v>134</v>
      </c>
      <c r="R460" s="180" t="s">
        <v>135</v>
      </c>
      <c r="S460" s="180" t="s">
        <v>136</v>
      </c>
      <c r="T460" s="312" t="s">
        <v>142</v>
      </c>
      <c r="U460" s="312" t="s">
        <v>138</v>
      </c>
      <c r="V460" s="181" t="s">
        <v>139</v>
      </c>
    </row>
    <row r="461" spans="1:22" ht="15.75" thickTop="1">
      <c r="A461" s="657" t="s">
        <v>16</v>
      </c>
      <c r="B461" s="281">
        <v>0.47638888888888892</v>
      </c>
      <c r="C461" s="282">
        <v>9.67</v>
      </c>
      <c r="D461" s="296">
        <v>36.81</v>
      </c>
      <c r="E461" s="282">
        <v>23.15</v>
      </c>
      <c r="F461" s="282">
        <v>74</v>
      </c>
      <c r="G461" s="282">
        <v>7.27</v>
      </c>
      <c r="H461" s="283"/>
      <c r="I461" s="284">
        <v>2</v>
      </c>
      <c r="J461" s="285">
        <v>51</v>
      </c>
      <c r="M461" s="657" t="s">
        <v>16</v>
      </c>
      <c r="N461" s="408"/>
      <c r="O461" s="152"/>
      <c r="P461" s="152"/>
      <c r="Q461" s="152"/>
      <c r="R461" s="152"/>
      <c r="S461" s="152"/>
      <c r="T461" s="153"/>
      <c r="U461" s="154"/>
      <c r="V461" s="155"/>
    </row>
    <row r="462" spans="1:22" ht="15.75" thickBot="1">
      <c r="A462" s="658"/>
      <c r="B462" s="286">
        <v>0.4777777777777778</v>
      </c>
      <c r="C462" s="287">
        <v>10.09</v>
      </c>
      <c r="D462" s="288">
        <v>37.299999999999997</v>
      </c>
      <c r="E462" s="289">
        <v>23.57</v>
      </c>
      <c r="F462" s="289">
        <v>63.7</v>
      </c>
      <c r="G462" s="290">
        <v>6.17</v>
      </c>
      <c r="H462" s="291"/>
      <c r="I462" s="292">
        <v>49</v>
      </c>
      <c r="J462" s="293">
        <v>51</v>
      </c>
      <c r="M462" s="695"/>
      <c r="N462" s="156"/>
      <c r="O462" s="157"/>
      <c r="P462" s="158"/>
      <c r="Q462" s="157"/>
      <c r="R462" s="157"/>
      <c r="S462" s="157"/>
      <c r="T462" s="159"/>
      <c r="U462" s="160"/>
      <c r="V462" s="161"/>
    </row>
    <row r="463" spans="1:22" ht="15.75" thickTop="1">
      <c r="A463" s="657" t="s">
        <v>17</v>
      </c>
      <c r="B463" s="294">
        <v>0.48194444444444445</v>
      </c>
      <c r="C463" s="295">
        <v>10.15</v>
      </c>
      <c r="D463" s="296">
        <v>36.115000000000002</v>
      </c>
      <c r="E463" s="282">
        <v>22.73</v>
      </c>
      <c r="F463" s="282">
        <v>58.4</v>
      </c>
      <c r="G463" s="297">
        <v>5.76</v>
      </c>
      <c r="H463" s="298"/>
      <c r="I463" s="299">
        <v>2</v>
      </c>
      <c r="J463" s="300">
        <v>55</v>
      </c>
      <c r="M463" s="657" t="s">
        <v>17</v>
      </c>
      <c r="N463" s="156"/>
      <c r="O463" s="157"/>
      <c r="P463" s="158"/>
      <c r="Q463" s="157"/>
      <c r="R463" s="157"/>
      <c r="S463" s="157"/>
      <c r="T463" s="159"/>
      <c r="U463" s="160"/>
      <c r="V463" s="162"/>
    </row>
    <row r="464" spans="1:22" ht="15.75" thickBot="1">
      <c r="A464" s="658"/>
      <c r="B464" s="301">
        <v>0.48333333333333334</v>
      </c>
      <c r="C464" s="302">
        <v>10.06</v>
      </c>
      <c r="D464" s="303">
        <v>37.762999999999998</v>
      </c>
      <c r="E464" s="304">
        <v>23.87</v>
      </c>
      <c r="F464" s="289">
        <v>79.7</v>
      </c>
      <c r="G464" s="305">
        <v>7.88</v>
      </c>
      <c r="H464" s="306"/>
      <c r="I464" s="307">
        <v>53</v>
      </c>
      <c r="J464" s="308">
        <v>55</v>
      </c>
      <c r="M464" s="695"/>
      <c r="N464" s="156"/>
      <c r="O464" s="157"/>
      <c r="P464" s="163"/>
      <c r="Q464" s="157"/>
      <c r="R464" s="157"/>
      <c r="S464" s="157"/>
      <c r="T464" s="159"/>
      <c r="U464" s="160"/>
      <c r="V464" s="162"/>
    </row>
    <row r="465" spans="1:22" ht="15.75" thickTop="1">
      <c r="A465" s="657" t="s">
        <v>18</v>
      </c>
      <c r="B465" s="294">
        <v>0.48819444444444443</v>
      </c>
      <c r="C465" s="295">
        <v>9.15</v>
      </c>
      <c r="D465" s="296">
        <v>36.186</v>
      </c>
      <c r="E465" s="282">
        <v>22.73</v>
      </c>
      <c r="F465" s="282">
        <v>55.4</v>
      </c>
      <c r="G465" s="297">
        <v>5.52</v>
      </c>
      <c r="H465" s="298"/>
      <c r="I465" s="299">
        <v>2</v>
      </c>
      <c r="J465" s="300">
        <v>54</v>
      </c>
      <c r="M465" s="657" t="s">
        <v>18</v>
      </c>
      <c r="N465" s="156"/>
      <c r="O465" s="157"/>
      <c r="P465" s="158"/>
      <c r="Q465" s="157"/>
      <c r="R465" s="157"/>
      <c r="S465" s="157"/>
      <c r="T465" s="159"/>
      <c r="U465" s="160"/>
      <c r="V465" s="162"/>
    </row>
    <row r="466" spans="1:22" ht="15.75" thickBot="1">
      <c r="A466" s="658"/>
      <c r="B466" s="301">
        <v>0.48958333333333331</v>
      </c>
      <c r="C466" s="302">
        <v>10.15</v>
      </c>
      <c r="D466" s="303">
        <v>37.962000000000003</v>
      </c>
      <c r="E466" s="304">
        <v>24.01</v>
      </c>
      <c r="F466" s="289">
        <v>64.900000000000006</v>
      </c>
      <c r="G466" s="305">
        <v>6.26</v>
      </c>
      <c r="H466" s="306"/>
      <c r="I466" s="307">
        <v>52</v>
      </c>
      <c r="J466" s="308">
        <v>54</v>
      </c>
      <c r="M466" s="695"/>
      <c r="N466" s="156"/>
      <c r="O466" s="157"/>
      <c r="P466" s="163"/>
      <c r="Q466" s="157"/>
      <c r="R466" s="157"/>
      <c r="S466" s="157"/>
      <c r="T466" s="159"/>
      <c r="U466" s="160"/>
      <c r="V466" s="162"/>
    </row>
    <row r="467" spans="1:22" ht="15.75" thickTop="1">
      <c r="A467" s="657" t="s">
        <v>19</v>
      </c>
      <c r="B467" s="294">
        <v>0.49652777777777773</v>
      </c>
      <c r="C467" s="295">
        <v>9.17</v>
      </c>
      <c r="D467" s="296">
        <v>39.564999999999998</v>
      </c>
      <c r="E467" s="282">
        <v>22.28</v>
      </c>
      <c r="F467" s="282">
        <v>64.099999999999994</v>
      </c>
      <c r="G467" s="297">
        <v>6.4</v>
      </c>
      <c r="H467" s="298"/>
      <c r="I467" s="299">
        <v>2</v>
      </c>
      <c r="J467" s="300">
        <v>49.5</v>
      </c>
      <c r="M467" s="657" t="s">
        <v>19</v>
      </c>
      <c r="N467" s="156"/>
      <c r="O467" s="157"/>
      <c r="P467" s="158"/>
      <c r="Q467" s="157"/>
      <c r="R467" s="157"/>
      <c r="S467" s="157"/>
      <c r="T467" s="159"/>
      <c r="U467" s="160"/>
      <c r="V467" s="162"/>
    </row>
    <row r="468" spans="1:22" ht="15.75" thickBot="1">
      <c r="A468" s="658"/>
      <c r="B468" s="301">
        <v>0.49791666666666662</v>
      </c>
      <c r="C468" s="302">
        <v>10.119999999999999</v>
      </c>
      <c r="D468" s="303">
        <v>39.506999999999998</v>
      </c>
      <c r="E468" s="304">
        <v>22.52</v>
      </c>
      <c r="F468" s="289">
        <v>63.3</v>
      </c>
      <c r="G468" s="305">
        <v>5.99</v>
      </c>
      <c r="H468" s="306"/>
      <c r="I468" s="307">
        <v>47.5</v>
      </c>
      <c r="J468" s="308">
        <v>49.5</v>
      </c>
      <c r="M468" s="695"/>
      <c r="N468" s="156"/>
      <c r="O468" s="157"/>
      <c r="P468" s="163"/>
      <c r="Q468" s="157"/>
      <c r="R468" s="157"/>
      <c r="S468" s="157"/>
      <c r="T468" s="159"/>
      <c r="U468" s="160"/>
      <c r="V468" s="162"/>
    </row>
    <row r="469" spans="1:22" ht="15.75" thickTop="1">
      <c r="A469" s="657" t="s">
        <v>20</v>
      </c>
      <c r="B469" s="294">
        <v>0.50763888888888886</v>
      </c>
      <c r="C469" s="295">
        <v>9.67</v>
      </c>
      <c r="D469" s="296">
        <v>41.027999999999999</v>
      </c>
      <c r="E469" s="282">
        <v>26.13</v>
      </c>
      <c r="F469" s="282">
        <v>70.7</v>
      </c>
      <c r="G469" s="297">
        <v>6.8</v>
      </c>
      <c r="H469" s="298"/>
      <c r="I469" s="299">
        <v>2</v>
      </c>
      <c r="J469" s="300">
        <v>42</v>
      </c>
      <c r="M469" s="657" t="s">
        <v>20</v>
      </c>
      <c r="N469" s="156"/>
      <c r="O469" s="157"/>
      <c r="P469" s="158"/>
      <c r="Q469" s="157"/>
      <c r="R469" s="157"/>
      <c r="S469" s="157"/>
      <c r="T469" s="159"/>
      <c r="U469" s="160"/>
      <c r="V469" s="162"/>
    </row>
    <row r="470" spans="1:22" ht="15.75" thickBot="1">
      <c r="A470" s="658"/>
      <c r="B470" s="301">
        <v>0.50902777777777775</v>
      </c>
      <c r="C470" s="302">
        <v>9.56</v>
      </c>
      <c r="D470" s="303">
        <v>42</v>
      </c>
      <c r="E470" s="304">
        <v>26.82</v>
      </c>
      <c r="F470" s="289">
        <v>63.8</v>
      </c>
      <c r="G470" s="305">
        <v>6.13</v>
      </c>
      <c r="H470" s="306"/>
      <c r="I470" s="307">
        <v>40</v>
      </c>
      <c r="J470" s="308">
        <v>42</v>
      </c>
      <c r="M470" s="695"/>
      <c r="N470" s="156"/>
      <c r="O470" s="157"/>
      <c r="P470" s="163"/>
      <c r="Q470" s="157"/>
      <c r="R470" s="157"/>
      <c r="S470" s="157"/>
      <c r="T470" s="159"/>
      <c r="U470" s="160"/>
      <c r="V470" s="162"/>
    </row>
    <row r="471" spans="1:22" ht="15.75" thickTop="1">
      <c r="A471" s="657" t="s">
        <v>21</v>
      </c>
      <c r="B471" s="294">
        <v>0.5131944444444444</v>
      </c>
      <c r="C471" s="295">
        <v>9.65</v>
      </c>
      <c r="D471" s="296">
        <v>37.29</v>
      </c>
      <c r="E471" s="282">
        <v>23.56</v>
      </c>
      <c r="F471" s="282">
        <v>63.3</v>
      </c>
      <c r="G471" s="297">
        <v>6.15</v>
      </c>
      <c r="H471" s="298"/>
      <c r="I471" s="299">
        <v>2</v>
      </c>
      <c r="J471" s="300">
        <v>46.5</v>
      </c>
      <c r="M471" s="657" t="s">
        <v>21</v>
      </c>
      <c r="N471" s="156"/>
      <c r="O471" s="157"/>
      <c r="P471" s="158"/>
      <c r="Q471" s="445" t="s">
        <v>52</v>
      </c>
      <c r="R471" s="157"/>
      <c r="S471" s="157"/>
      <c r="T471" s="159"/>
      <c r="U471" s="160"/>
      <c r="V471" s="162"/>
    </row>
    <row r="472" spans="1:22" ht="15.75" thickBot="1">
      <c r="A472" s="658"/>
      <c r="B472" s="301">
        <v>0.51458333333333328</v>
      </c>
      <c r="C472" s="302">
        <v>10.06</v>
      </c>
      <c r="D472" s="303">
        <v>40.591999999999999</v>
      </c>
      <c r="E472" s="304">
        <v>25.83</v>
      </c>
      <c r="F472" s="289">
        <v>62.6</v>
      </c>
      <c r="G472" s="305">
        <v>6.1</v>
      </c>
      <c r="H472" s="306"/>
      <c r="I472" s="307">
        <v>44.5</v>
      </c>
      <c r="J472" s="308">
        <v>46.5</v>
      </c>
      <c r="M472" s="695"/>
      <c r="N472" s="156"/>
      <c r="O472" s="157"/>
      <c r="P472" s="163"/>
      <c r="Q472" s="157"/>
      <c r="R472" s="157"/>
      <c r="S472" s="157"/>
      <c r="T472" s="159"/>
      <c r="U472" s="160"/>
      <c r="V472" s="162"/>
    </row>
    <row r="473" spans="1:22" ht="15.75" thickTop="1">
      <c r="A473" s="657" t="s">
        <v>22</v>
      </c>
      <c r="B473" s="294">
        <v>0.55694444444444446</v>
      </c>
      <c r="C473" s="295">
        <v>10.11</v>
      </c>
      <c r="D473" s="296">
        <v>37.6</v>
      </c>
      <c r="E473" s="282">
        <v>23.76</v>
      </c>
      <c r="F473" s="282">
        <v>105</v>
      </c>
      <c r="G473" s="297">
        <v>10.15</v>
      </c>
      <c r="H473" s="298"/>
      <c r="I473" s="299">
        <v>2</v>
      </c>
      <c r="J473" s="300">
        <v>42</v>
      </c>
      <c r="M473" s="657" t="s">
        <v>22</v>
      </c>
      <c r="N473" s="156"/>
      <c r="O473" s="157"/>
      <c r="P473" s="158"/>
      <c r="Q473" s="157"/>
      <c r="R473" s="157"/>
      <c r="S473" s="157"/>
      <c r="T473" s="159"/>
      <c r="U473" s="160"/>
      <c r="V473" s="162"/>
    </row>
    <row r="474" spans="1:22" ht="15.75" thickBot="1">
      <c r="A474" s="658"/>
      <c r="B474" s="301">
        <v>0.55833333333333335</v>
      </c>
      <c r="C474" s="302">
        <v>10.02</v>
      </c>
      <c r="D474" s="303">
        <v>37.85</v>
      </c>
      <c r="E474" s="304">
        <v>23.93</v>
      </c>
      <c r="F474" s="289">
        <v>102.9</v>
      </c>
      <c r="G474" s="305">
        <v>9.94</v>
      </c>
      <c r="H474" s="306"/>
      <c r="I474" s="307">
        <v>40</v>
      </c>
      <c r="J474" s="308">
        <v>42</v>
      </c>
      <c r="M474" s="695"/>
      <c r="N474" s="156"/>
      <c r="O474" s="157"/>
      <c r="P474" s="163"/>
      <c r="Q474" s="157"/>
      <c r="R474" s="157"/>
      <c r="S474" s="157"/>
      <c r="T474" s="159"/>
      <c r="U474" s="160"/>
      <c r="V474" s="162"/>
    </row>
    <row r="475" spans="1:22" ht="15.75" thickTop="1">
      <c r="A475" s="657" t="s">
        <v>23</v>
      </c>
      <c r="B475" s="294">
        <v>0.55208333333333337</v>
      </c>
      <c r="C475" s="295">
        <v>10.26</v>
      </c>
      <c r="D475" s="296">
        <v>39.42</v>
      </c>
      <c r="E475" s="282">
        <v>25.06</v>
      </c>
      <c r="F475" s="282">
        <v>106.3</v>
      </c>
      <c r="G475" s="297">
        <v>10.11</v>
      </c>
      <c r="H475" s="298"/>
      <c r="I475" s="299">
        <v>2</v>
      </c>
      <c r="J475" s="300">
        <v>58</v>
      </c>
      <c r="M475" s="657" t="s">
        <v>23</v>
      </c>
      <c r="N475" s="156"/>
      <c r="O475" s="157"/>
      <c r="P475" s="158"/>
      <c r="Q475" s="157"/>
      <c r="R475" s="157"/>
      <c r="S475" s="157"/>
      <c r="T475" s="159"/>
      <c r="U475" s="160"/>
      <c r="V475" s="162"/>
    </row>
    <row r="476" spans="1:22" ht="15.75" thickBot="1">
      <c r="A476" s="658"/>
      <c r="B476" s="301">
        <v>0.55347222222222225</v>
      </c>
      <c r="C476" s="302">
        <v>10.87</v>
      </c>
      <c r="D476" s="303">
        <v>40.98</v>
      </c>
      <c r="E476" s="304">
        <v>26.13</v>
      </c>
      <c r="F476" s="289">
        <v>105.1</v>
      </c>
      <c r="G476" s="305">
        <v>9.92</v>
      </c>
      <c r="H476" s="306"/>
      <c r="I476" s="307">
        <v>50</v>
      </c>
      <c r="J476" s="308">
        <v>58</v>
      </c>
      <c r="M476" s="695"/>
      <c r="N476" s="156"/>
      <c r="O476" s="157"/>
      <c r="P476" s="163"/>
      <c r="Q476" s="157"/>
      <c r="R476" s="157"/>
      <c r="S476" s="157"/>
      <c r="T476" s="159"/>
      <c r="U476" s="160"/>
      <c r="V476" s="162"/>
    </row>
    <row r="477" spans="1:22" ht="15.75" thickTop="1">
      <c r="A477" s="657" t="s">
        <v>24</v>
      </c>
      <c r="B477" s="294">
        <v>0.54513888888888895</v>
      </c>
      <c r="C477" s="295">
        <v>10.34</v>
      </c>
      <c r="D477" s="296">
        <v>37.58</v>
      </c>
      <c r="E477" s="282">
        <v>23.74</v>
      </c>
      <c r="F477" s="282">
        <v>105.8</v>
      </c>
      <c r="G477" s="297">
        <v>10.130000000000001</v>
      </c>
      <c r="H477" s="298"/>
      <c r="I477" s="299">
        <v>2</v>
      </c>
      <c r="J477" s="300">
        <v>63</v>
      </c>
      <c r="M477" s="657" t="s">
        <v>24</v>
      </c>
      <c r="N477" s="156"/>
      <c r="O477" s="157"/>
      <c r="P477" s="158"/>
      <c r="Q477" s="157"/>
      <c r="R477" s="157"/>
      <c r="S477" s="157"/>
      <c r="T477" s="159"/>
      <c r="U477" s="160"/>
      <c r="V477" s="162"/>
    </row>
    <row r="478" spans="1:22" ht="15.75" thickBot="1">
      <c r="A478" s="658"/>
      <c r="B478" s="301">
        <v>0.54652777777777783</v>
      </c>
      <c r="C478" s="302">
        <v>10.47</v>
      </c>
      <c r="D478" s="303">
        <v>39.909999999999997</v>
      </c>
      <c r="E478" s="304">
        <v>25.37</v>
      </c>
      <c r="F478" s="289">
        <v>103.6</v>
      </c>
      <c r="G478" s="305">
        <v>9.83</v>
      </c>
      <c r="H478" s="306"/>
      <c r="I478" s="307">
        <v>61</v>
      </c>
      <c r="J478" s="308">
        <v>63</v>
      </c>
      <c r="M478" s="695"/>
      <c r="N478" s="156"/>
      <c r="O478" s="157"/>
      <c r="P478" s="163"/>
      <c r="Q478" s="157"/>
      <c r="R478" s="157"/>
      <c r="S478" s="157"/>
      <c r="T478" s="159"/>
      <c r="U478" s="160"/>
      <c r="V478" s="162"/>
    </row>
    <row r="479" spans="1:22" ht="15.75" thickTop="1">
      <c r="A479" s="657" t="s">
        <v>25</v>
      </c>
      <c r="B479" s="294">
        <v>0.5395833333333333</v>
      </c>
      <c r="C479" s="295">
        <v>9.9499999999999993</v>
      </c>
      <c r="D479" s="296">
        <v>37</v>
      </c>
      <c r="E479" s="282">
        <v>23.32</v>
      </c>
      <c r="F479" s="282">
        <v>108.5</v>
      </c>
      <c r="G479" s="297">
        <v>10.57</v>
      </c>
      <c r="H479" s="298"/>
      <c r="I479" s="299">
        <v>2</v>
      </c>
      <c r="J479" s="300">
        <v>46</v>
      </c>
      <c r="M479" s="657" t="s">
        <v>25</v>
      </c>
      <c r="N479" s="156"/>
      <c r="O479" s="157"/>
      <c r="P479" s="158"/>
      <c r="Q479" s="157"/>
      <c r="R479" s="157"/>
      <c r="S479" s="157"/>
      <c r="T479" s="159"/>
      <c r="U479" s="160"/>
      <c r="V479" s="162"/>
    </row>
    <row r="480" spans="1:22" ht="15.75" thickBot="1">
      <c r="A480" s="658"/>
      <c r="B480" s="301">
        <v>0.54097222222222219</v>
      </c>
      <c r="C480" s="302">
        <v>10.050000000000001</v>
      </c>
      <c r="D480" s="303">
        <v>36.99</v>
      </c>
      <c r="E480" s="304">
        <v>23.32</v>
      </c>
      <c r="F480" s="309">
        <v>103.9</v>
      </c>
      <c r="G480" s="305">
        <v>10.050000000000001</v>
      </c>
      <c r="H480" s="306"/>
      <c r="I480" s="307">
        <v>44</v>
      </c>
      <c r="J480" s="308">
        <v>46</v>
      </c>
      <c r="M480" s="695"/>
      <c r="N480" s="156"/>
      <c r="O480" s="157"/>
      <c r="P480" s="163"/>
      <c r="Q480" s="157"/>
      <c r="R480" s="157"/>
      <c r="S480" s="157"/>
      <c r="T480" s="159"/>
      <c r="U480" s="160"/>
      <c r="V480" s="162"/>
    </row>
    <row r="481" spans="1:22" ht="15.75" thickTop="1">
      <c r="A481" s="657" t="s">
        <v>26</v>
      </c>
      <c r="B481" s="294">
        <v>0.53263888888888888</v>
      </c>
      <c r="C481" s="295">
        <v>9.41</v>
      </c>
      <c r="D481" s="296">
        <v>32.4</v>
      </c>
      <c r="E481" s="282">
        <v>23.64</v>
      </c>
      <c r="F481" s="282">
        <v>101.1</v>
      </c>
      <c r="G481" s="297">
        <v>9.91</v>
      </c>
      <c r="H481" s="298"/>
      <c r="I481" s="299">
        <v>2</v>
      </c>
      <c r="J481" s="300">
        <v>60</v>
      </c>
      <c r="M481" s="657" t="s">
        <v>26</v>
      </c>
      <c r="N481" s="156"/>
      <c r="O481" s="157"/>
      <c r="P481" s="158"/>
      <c r="Q481" s="157"/>
      <c r="R481" s="157"/>
      <c r="S481" s="157"/>
      <c r="T481" s="159"/>
      <c r="U481" s="160"/>
      <c r="V481" s="162"/>
    </row>
    <row r="482" spans="1:22" ht="15.75" thickBot="1">
      <c r="A482" s="658"/>
      <c r="B482" s="301">
        <v>0.53402777777777777</v>
      </c>
      <c r="C482" s="302">
        <v>9.82</v>
      </c>
      <c r="D482" s="303">
        <v>37.31</v>
      </c>
      <c r="E482" s="304">
        <v>23.42</v>
      </c>
      <c r="F482" s="289">
        <v>101.9</v>
      </c>
      <c r="G482" s="305">
        <v>9.5399999999999991</v>
      </c>
      <c r="H482" s="306"/>
      <c r="I482" s="307">
        <v>58</v>
      </c>
      <c r="J482" s="308">
        <v>60</v>
      </c>
      <c r="M482" s="695"/>
      <c r="N482" s="156"/>
      <c r="O482" s="157"/>
      <c r="P482" s="163"/>
      <c r="Q482" s="157"/>
      <c r="R482" s="157"/>
      <c r="S482" s="157"/>
      <c r="T482" s="159"/>
      <c r="U482" s="160"/>
      <c r="V482" s="162"/>
    </row>
    <row r="483" spans="1:22" ht="15.75" thickTop="1">
      <c r="A483" s="652" t="s">
        <v>27</v>
      </c>
      <c r="B483" s="134">
        <v>0.49305555555555558</v>
      </c>
      <c r="C483" s="135">
        <v>10.24</v>
      </c>
      <c r="D483" s="148">
        <v>41.76</v>
      </c>
      <c r="E483" s="136">
        <v>26.67</v>
      </c>
      <c r="F483" s="136">
        <v>102.7</v>
      </c>
      <c r="G483" s="137">
        <v>10.16</v>
      </c>
      <c r="H483" s="138" t="s">
        <v>143</v>
      </c>
      <c r="I483" s="139">
        <v>2</v>
      </c>
      <c r="J483" s="140">
        <v>24</v>
      </c>
      <c r="M483" s="652" t="s">
        <v>27</v>
      </c>
      <c r="N483" s="156"/>
      <c r="O483" s="157"/>
      <c r="P483" s="158"/>
      <c r="Q483" s="157"/>
      <c r="R483" s="157"/>
      <c r="S483" s="157"/>
      <c r="T483" s="159"/>
      <c r="U483" s="160"/>
      <c r="V483" s="162"/>
    </row>
    <row r="484" spans="1:22" ht="15.75" thickBot="1">
      <c r="A484" s="653"/>
      <c r="B484" s="141">
        <v>0.49444444444444446</v>
      </c>
      <c r="C484" s="142">
        <v>10.54</v>
      </c>
      <c r="D484" s="149">
        <v>43.37</v>
      </c>
      <c r="E484" s="143">
        <v>27.82</v>
      </c>
      <c r="F484" s="151">
        <v>102.1</v>
      </c>
      <c r="G484" s="144">
        <v>9.9499999999999993</v>
      </c>
      <c r="H484" s="145"/>
      <c r="I484" s="146">
        <v>22</v>
      </c>
      <c r="J484" s="147">
        <v>24</v>
      </c>
      <c r="M484" s="693"/>
      <c r="N484" s="156"/>
      <c r="O484" s="157"/>
      <c r="P484" s="163"/>
      <c r="Q484" s="157"/>
      <c r="R484" s="157"/>
      <c r="S484" s="157"/>
      <c r="T484" s="159"/>
      <c r="U484" s="160"/>
      <c r="V484" s="162"/>
    </row>
    <row r="485" spans="1:22" ht="15.75" thickTop="1">
      <c r="A485" s="652" t="s">
        <v>28</v>
      </c>
      <c r="B485" s="134">
        <v>0.49722222222222223</v>
      </c>
      <c r="C485" s="135">
        <v>10.26</v>
      </c>
      <c r="D485" s="148">
        <v>38.4</v>
      </c>
      <c r="E485" s="136">
        <v>24.4</v>
      </c>
      <c r="F485" s="136">
        <v>105.2</v>
      </c>
      <c r="G485" s="137">
        <v>10.09</v>
      </c>
      <c r="H485" s="138"/>
      <c r="I485" s="139">
        <v>2</v>
      </c>
      <c r="J485" s="140">
        <v>14</v>
      </c>
      <c r="M485" s="652" t="s">
        <v>28</v>
      </c>
      <c r="N485" s="156"/>
      <c r="O485" s="157"/>
      <c r="P485" s="158"/>
      <c r="Q485" s="157"/>
      <c r="R485" s="157"/>
      <c r="S485" s="157"/>
      <c r="T485" s="159"/>
      <c r="U485" s="160"/>
      <c r="V485" s="162"/>
    </row>
    <row r="486" spans="1:22" ht="15.75" thickBot="1">
      <c r="A486" s="653"/>
      <c r="B486" s="141">
        <v>0.49861111111111112</v>
      </c>
      <c r="C486" s="142">
        <v>10.23</v>
      </c>
      <c r="D486" s="149">
        <v>40.520000000000003</v>
      </c>
      <c r="E486" s="143">
        <v>25.8</v>
      </c>
      <c r="F486" s="151">
        <v>104.2</v>
      </c>
      <c r="G486" s="144">
        <v>9.92</v>
      </c>
      <c r="H486" s="145"/>
      <c r="I486" s="146">
        <v>12</v>
      </c>
      <c r="J486" s="147">
        <v>14</v>
      </c>
      <c r="M486" s="693"/>
      <c r="N486" s="156"/>
      <c r="O486" s="157"/>
      <c r="P486" s="163"/>
      <c r="Q486" s="157"/>
      <c r="R486" s="157"/>
      <c r="S486" s="157"/>
      <c r="T486" s="159"/>
      <c r="U486" s="160"/>
      <c r="V486" s="162"/>
    </row>
    <row r="487" spans="1:22" ht="15.75" thickTop="1">
      <c r="A487" s="652" t="s">
        <v>29</v>
      </c>
      <c r="B487" s="134">
        <v>0.50277777777777777</v>
      </c>
      <c r="C487" s="135">
        <v>10.06</v>
      </c>
      <c r="D487" s="148">
        <v>43.13</v>
      </c>
      <c r="E487" s="136">
        <v>27.65</v>
      </c>
      <c r="F487" s="136">
        <v>103.7</v>
      </c>
      <c r="G487" s="137">
        <v>9.8000000000000007</v>
      </c>
      <c r="H487" s="138"/>
      <c r="I487" s="139">
        <v>2</v>
      </c>
      <c r="J487" s="140">
        <v>100</v>
      </c>
      <c r="M487" s="652" t="s">
        <v>29</v>
      </c>
      <c r="N487" s="156"/>
      <c r="O487" s="157"/>
      <c r="P487" s="158"/>
      <c r="Q487" s="157"/>
      <c r="R487" s="157"/>
      <c r="S487" s="157"/>
      <c r="T487" s="159"/>
      <c r="U487" s="160"/>
      <c r="V487" s="162"/>
    </row>
    <row r="488" spans="1:22" ht="15.75" thickBot="1">
      <c r="A488" s="653"/>
      <c r="B488" s="141">
        <v>0.50416666666666665</v>
      </c>
      <c r="C488" s="142">
        <v>10.49</v>
      </c>
      <c r="D488" s="149">
        <v>44.98</v>
      </c>
      <c r="E488" s="143">
        <v>28.97</v>
      </c>
      <c r="F488" s="151">
        <v>105.1</v>
      </c>
      <c r="G488" s="144">
        <v>9.73</v>
      </c>
      <c r="H488" s="145"/>
      <c r="I488" s="146">
        <v>98</v>
      </c>
      <c r="J488" s="147">
        <v>100</v>
      </c>
      <c r="M488" s="693"/>
      <c r="N488" s="156"/>
      <c r="O488" s="157"/>
      <c r="P488" s="163"/>
      <c r="Q488" s="157"/>
      <c r="R488" s="157"/>
      <c r="S488" s="157"/>
      <c r="T488" s="159"/>
      <c r="U488" s="160"/>
      <c r="V488" s="162"/>
    </row>
    <row r="489" spans="1:22" ht="15.75" thickTop="1">
      <c r="A489" s="652" t="s">
        <v>30</v>
      </c>
      <c r="B489" s="134">
        <v>0.50763888888888886</v>
      </c>
      <c r="C489" s="135">
        <v>10.56</v>
      </c>
      <c r="D489" s="148">
        <v>42.81</v>
      </c>
      <c r="E489" s="136">
        <v>27.42</v>
      </c>
      <c r="F489" s="136">
        <v>108.5</v>
      </c>
      <c r="G489" s="137">
        <v>10.119999999999999</v>
      </c>
      <c r="H489" s="138"/>
      <c r="I489" s="139">
        <v>2</v>
      </c>
      <c r="J489" s="140">
        <v>20</v>
      </c>
      <c r="M489" s="652" t="s">
        <v>30</v>
      </c>
      <c r="N489" s="156"/>
      <c r="O489" s="157"/>
      <c r="P489" s="158"/>
      <c r="Q489" s="157"/>
      <c r="R489" s="157"/>
      <c r="S489" s="157"/>
      <c r="T489" s="159"/>
      <c r="U489" s="160"/>
      <c r="V489" s="162"/>
    </row>
    <row r="490" spans="1:22" ht="15.75" thickBot="1">
      <c r="A490" s="653"/>
      <c r="B490" s="141">
        <v>0.50902777777777775</v>
      </c>
      <c r="C490" s="142">
        <v>10.130000000000001</v>
      </c>
      <c r="D490" s="149">
        <v>43.49</v>
      </c>
      <c r="E490" s="143">
        <v>28.26</v>
      </c>
      <c r="F490" s="151">
        <v>106.7</v>
      </c>
      <c r="G490" s="144">
        <v>10.02</v>
      </c>
      <c r="H490" s="145"/>
      <c r="I490" s="146">
        <v>18</v>
      </c>
      <c r="J490" s="147">
        <v>20</v>
      </c>
      <c r="M490" s="693"/>
      <c r="N490" s="156"/>
      <c r="O490" s="157"/>
      <c r="P490" s="163"/>
      <c r="Q490" s="157"/>
      <c r="R490" s="157"/>
      <c r="S490" s="157"/>
      <c r="T490" s="159"/>
      <c r="U490" s="160"/>
      <c r="V490" s="162"/>
    </row>
    <row r="491" spans="1:22" ht="15.75" thickTop="1">
      <c r="A491" s="652" t="s">
        <v>31</v>
      </c>
      <c r="B491" s="705" t="s">
        <v>156</v>
      </c>
      <c r="C491" s="706"/>
      <c r="D491" s="706"/>
      <c r="E491" s="706"/>
      <c r="F491" s="706"/>
      <c r="G491" s="706"/>
      <c r="H491" s="706"/>
      <c r="I491" s="706"/>
      <c r="J491" s="707"/>
      <c r="M491" s="652" t="s">
        <v>31</v>
      </c>
      <c r="N491" s="156"/>
      <c r="O491" s="157"/>
      <c r="P491" s="158"/>
      <c r="Q491" s="157"/>
      <c r="R491" s="157"/>
      <c r="S491" s="157"/>
      <c r="T491" s="159"/>
      <c r="U491" s="160"/>
      <c r="V491" s="162"/>
    </row>
    <row r="492" spans="1:22" ht="15.75" thickBot="1">
      <c r="A492" s="653"/>
      <c r="B492" s="708"/>
      <c r="C492" s="709"/>
      <c r="D492" s="709"/>
      <c r="E492" s="709"/>
      <c r="F492" s="709"/>
      <c r="G492" s="709"/>
      <c r="H492" s="709"/>
      <c r="I492" s="709"/>
      <c r="J492" s="710"/>
      <c r="M492" s="693"/>
      <c r="N492" s="156"/>
      <c r="O492" s="157"/>
      <c r="P492" s="163"/>
      <c r="Q492" s="157"/>
      <c r="R492" s="157"/>
      <c r="S492" s="157"/>
      <c r="T492" s="159"/>
      <c r="U492" s="160"/>
      <c r="V492" s="162"/>
    </row>
    <row r="493" spans="1:22" ht="15.75" thickTop="1">
      <c r="A493" s="652" t="s">
        <v>32</v>
      </c>
      <c r="B493" s="708"/>
      <c r="C493" s="709"/>
      <c r="D493" s="709"/>
      <c r="E493" s="709"/>
      <c r="F493" s="709"/>
      <c r="G493" s="709"/>
      <c r="H493" s="709"/>
      <c r="I493" s="709"/>
      <c r="J493" s="710"/>
      <c r="M493" s="652" t="s">
        <v>32</v>
      </c>
      <c r="N493" s="156"/>
      <c r="O493" s="157"/>
      <c r="P493" s="158"/>
      <c r="Q493" s="157"/>
      <c r="R493" s="157"/>
      <c r="S493" s="157"/>
      <c r="T493" s="159"/>
      <c r="U493" s="160"/>
      <c r="V493" s="162"/>
    </row>
    <row r="494" spans="1:22" ht="15.75" thickBot="1">
      <c r="A494" s="653"/>
      <c r="B494" s="708"/>
      <c r="C494" s="709"/>
      <c r="D494" s="709"/>
      <c r="E494" s="709"/>
      <c r="F494" s="709"/>
      <c r="G494" s="709"/>
      <c r="H494" s="709"/>
      <c r="I494" s="709"/>
      <c r="J494" s="710"/>
      <c r="M494" s="693"/>
      <c r="N494" s="156"/>
      <c r="O494" s="157"/>
      <c r="P494" s="163"/>
      <c r="Q494" s="157"/>
      <c r="R494" s="157"/>
      <c r="S494" s="157"/>
      <c r="T494" s="159"/>
      <c r="U494" s="160"/>
      <c r="V494" s="162"/>
    </row>
    <row r="495" spans="1:22" ht="15.75" thickTop="1">
      <c r="A495" s="652" t="s">
        <v>33</v>
      </c>
      <c r="B495" s="708"/>
      <c r="C495" s="709"/>
      <c r="D495" s="709"/>
      <c r="E495" s="709"/>
      <c r="F495" s="709"/>
      <c r="G495" s="709"/>
      <c r="H495" s="709"/>
      <c r="I495" s="709"/>
      <c r="J495" s="710"/>
      <c r="M495" s="652" t="s">
        <v>33</v>
      </c>
      <c r="N495" s="156"/>
      <c r="O495" s="157"/>
      <c r="P495" s="158"/>
      <c r="Q495" s="157"/>
      <c r="R495" s="157"/>
      <c r="S495" s="157"/>
      <c r="T495" s="159"/>
      <c r="U495" s="160"/>
      <c r="V495" s="162"/>
    </row>
    <row r="496" spans="1:22" ht="15.75" thickBot="1">
      <c r="A496" s="653"/>
      <c r="B496" s="708"/>
      <c r="C496" s="709"/>
      <c r="D496" s="709"/>
      <c r="E496" s="709"/>
      <c r="F496" s="709"/>
      <c r="G496" s="709"/>
      <c r="H496" s="709"/>
      <c r="I496" s="709"/>
      <c r="J496" s="710"/>
      <c r="M496" s="693"/>
      <c r="N496" s="156"/>
      <c r="O496" s="157"/>
      <c r="P496" s="163"/>
      <c r="Q496" s="157"/>
      <c r="R496" s="157"/>
      <c r="S496" s="157"/>
      <c r="T496" s="159"/>
      <c r="U496" s="160"/>
      <c r="V496" s="162"/>
    </row>
    <row r="497" spans="1:22" ht="15.75" thickTop="1">
      <c r="A497" s="652" t="s">
        <v>34</v>
      </c>
      <c r="B497" s="708"/>
      <c r="C497" s="709"/>
      <c r="D497" s="709"/>
      <c r="E497" s="709"/>
      <c r="F497" s="709"/>
      <c r="G497" s="709"/>
      <c r="H497" s="709"/>
      <c r="I497" s="709"/>
      <c r="J497" s="710"/>
      <c r="M497" s="652" t="s">
        <v>34</v>
      </c>
      <c r="N497" s="156"/>
      <c r="O497" s="157"/>
      <c r="P497" s="158"/>
      <c r="Q497" s="157"/>
      <c r="R497" s="157"/>
      <c r="S497" s="157"/>
      <c r="T497" s="159"/>
      <c r="U497" s="160"/>
      <c r="V497" s="162"/>
    </row>
    <row r="498" spans="1:22" ht="15.75" thickBot="1">
      <c r="A498" s="653"/>
      <c r="B498" s="711"/>
      <c r="C498" s="712"/>
      <c r="D498" s="712"/>
      <c r="E498" s="712"/>
      <c r="F498" s="712"/>
      <c r="G498" s="712"/>
      <c r="H498" s="712"/>
      <c r="I498" s="712"/>
      <c r="J498" s="713"/>
      <c r="M498" s="653"/>
      <c r="N498" s="164"/>
      <c r="O498" s="165"/>
      <c r="P498" s="166"/>
      <c r="Q498" s="165"/>
      <c r="R498" s="165"/>
      <c r="S498" s="165"/>
      <c r="T498" s="167"/>
      <c r="U498" s="168"/>
      <c r="V498" s="169"/>
    </row>
    <row r="501" spans="1:22" ht="15.75" thickBot="1"/>
    <row r="502" spans="1:22">
      <c r="A502" s="646" t="s">
        <v>112</v>
      </c>
      <c r="B502" s="647"/>
      <c r="C502" s="647"/>
      <c r="D502" s="647"/>
      <c r="E502" s="647"/>
      <c r="F502" s="647"/>
      <c r="G502" s="647"/>
      <c r="H502" s="647"/>
      <c r="I502" s="647"/>
      <c r="J502" s="648"/>
      <c r="M502" s="646" t="s">
        <v>112</v>
      </c>
      <c r="N502" s="647"/>
      <c r="O502" s="647"/>
      <c r="P502" s="647"/>
      <c r="Q502" s="647"/>
      <c r="R502" s="647"/>
      <c r="S502" s="647"/>
      <c r="T502" s="647"/>
      <c r="U502" s="647"/>
      <c r="V502" s="648"/>
    </row>
    <row r="503" spans="1:22">
      <c r="A503" s="649" t="s">
        <v>113</v>
      </c>
      <c r="B503" s="650"/>
      <c r="C503" s="650"/>
      <c r="D503" s="650"/>
      <c r="E503" s="650"/>
      <c r="F503" s="650"/>
      <c r="G503" s="650"/>
      <c r="H503" s="650"/>
      <c r="I503" s="650"/>
      <c r="J503" s="651"/>
      <c r="M503" s="649" t="s">
        <v>113</v>
      </c>
      <c r="N503" s="650"/>
      <c r="O503" s="650"/>
      <c r="P503" s="650"/>
      <c r="Q503" s="650"/>
      <c r="R503" s="650"/>
      <c r="S503" s="650"/>
      <c r="T503" s="650"/>
      <c r="U503" s="650"/>
      <c r="V503" s="651"/>
    </row>
    <row r="504" spans="1:22">
      <c r="A504" s="649" t="s">
        <v>114</v>
      </c>
      <c r="B504" s="650"/>
      <c r="C504" s="650"/>
      <c r="D504" s="650"/>
      <c r="E504" s="650"/>
      <c r="F504" s="650"/>
      <c r="G504" s="650"/>
      <c r="H504" s="650"/>
      <c r="I504" s="650"/>
      <c r="J504" s="651"/>
      <c r="M504" s="649" t="s">
        <v>114</v>
      </c>
      <c r="N504" s="650"/>
      <c r="O504" s="650"/>
      <c r="P504" s="650"/>
      <c r="Q504" s="650"/>
      <c r="R504" s="650"/>
      <c r="S504" s="650"/>
      <c r="T504" s="650"/>
      <c r="U504" s="650"/>
      <c r="V504" s="651"/>
    </row>
    <row r="505" spans="1:22">
      <c r="A505" s="123" t="s">
        <v>118</v>
      </c>
      <c r="B505" s="696">
        <v>43077</v>
      </c>
      <c r="C505" s="650"/>
      <c r="D505" s="697"/>
      <c r="E505" s="698" t="s">
        <v>116</v>
      </c>
      <c r="F505" s="699"/>
      <c r="G505" s="650" t="s">
        <v>150</v>
      </c>
      <c r="H505" s="650"/>
      <c r="I505" s="650"/>
      <c r="J505" s="651"/>
      <c r="M505" s="123" t="s">
        <v>118</v>
      </c>
      <c r="N505" s="696">
        <v>43077</v>
      </c>
      <c r="O505" s="650"/>
      <c r="P505" s="697"/>
      <c r="Q505" s="698" t="s">
        <v>116</v>
      </c>
      <c r="R505" s="699"/>
      <c r="S505" s="650" t="s">
        <v>151</v>
      </c>
      <c r="T505" s="650"/>
      <c r="U505" s="650"/>
      <c r="V505" s="651"/>
    </row>
    <row r="506" spans="1:22">
      <c r="A506" s="124" t="s">
        <v>122</v>
      </c>
      <c r="B506" s="650" t="s">
        <v>176</v>
      </c>
      <c r="C506" s="650"/>
      <c r="D506" s="650"/>
      <c r="E506" s="650"/>
      <c r="F506" s="650"/>
      <c r="G506" s="650"/>
      <c r="H506" s="650"/>
      <c r="I506" s="650"/>
      <c r="J506" s="651"/>
      <c r="M506" s="124" t="s">
        <v>122</v>
      </c>
      <c r="N506" s="650"/>
      <c r="O506" s="650"/>
      <c r="P506" s="650"/>
      <c r="Q506" s="650"/>
      <c r="R506" s="650"/>
      <c r="S506" s="650"/>
      <c r="T506" s="650"/>
      <c r="U506" s="650"/>
      <c r="V506" s="651"/>
    </row>
    <row r="507" spans="1:22">
      <c r="A507" s="125" t="s">
        <v>124</v>
      </c>
      <c r="B507" s="126"/>
      <c r="C507" s="126" t="s">
        <v>125</v>
      </c>
      <c r="D507" s="127">
        <v>1</v>
      </c>
      <c r="E507" s="126" t="s">
        <v>126</v>
      </c>
      <c r="F507" s="128">
        <v>1.0069999999999999</v>
      </c>
      <c r="G507" s="126">
        <v>100.8</v>
      </c>
      <c r="H507" s="126"/>
      <c r="I507" s="126"/>
      <c r="J507" s="129"/>
      <c r="M507" s="125" t="s">
        <v>124</v>
      </c>
      <c r="N507" s="126"/>
      <c r="O507" s="126" t="s">
        <v>125</v>
      </c>
      <c r="P507" s="127"/>
      <c r="Q507" s="126" t="s">
        <v>126</v>
      </c>
      <c r="R507" s="127"/>
      <c r="S507" s="126"/>
      <c r="T507" s="126"/>
      <c r="U507" s="126"/>
      <c r="V507" s="129"/>
    </row>
    <row r="508" spans="1:22" ht="15.75" thickBot="1">
      <c r="A508" s="688" t="s">
        <v>178</v>
      </c>
      <c r="B508" s="689"/>
      <c r="C508" s="689"/>
      <c r="D508" s="689"/>
      <c r="E508" s="690" t="s">
        <v>128</v>
      </c>
      <c r="F508" s="691"/>
      <c r="G508" s="691"/>
      <c r="H508" s="691"/>
      <c r="I508" s="691"/>
      <c r="J508" s="692"/>
      <c r="M508" s="688" t="s">
        <v>161</v>
      </c>
      <c r="N508" s="689"/>
      <c r="O508" s="689"/>
      <c r="P508" s="689"/>
      <c r="Q508" s="690" t="s">
        <v>128</v>
      </c>
      <c r="R508" s="691"/>
      <c r="S508" s="691"/>
      <c r="T508" s="691"/>
      <c r="U508" s="691"/>
      <c r="V508" s="692"/>
    </row>
    <row r="509" spans="1:22" ht="45.75" thickBot="1">
      <c r="A509" s="577" t="s">
        <v>130</v>
      </c>
      <c r="B509" s="311" t="s">
        <v>131</v>
      </c>
      <c r="C509" s="180" t="s">
        <v>140</v>
      </c>
      <c r="D509" s="312" t="s">
        <v>141</v>
      </c>
      <c r="E509" s="312" t="s">
        <v>134</v>
      </c>
      <c r="F509" s="180" t="s">
        <v>135</v>
      </c>
      <c r="G509" s="180" t="s">
        <v>136</v>
      </c>
      <c r="H509" s="312" t="s">
        <v>142</v>
      </c>
      <c r="I509" s="312" t="s">
        <v>138</v>
      </c>
      <c r="J509" s="181" t="s">
        <v>139</v>
      </c>
      <c r="M509" s="577" t="s">
        <v>130</v>
      </c>
      <c r="N509" s="311" t="s">
        <v>131</v>
      </c>
      <c r="O509" s="180" t="s">
        <v>140</v>
      </c>
      <c r="P509" s="312" t="s">
        <v>141</v>
      </c>
      <c r="Q509" s="312" t="s">
        <v>134</v>
      </c>
      <c r="R509" s="180" t="s">
        <v>135</v>
      </c>
      <c r="S509" s="180" t="s">
        <v>136</v>
      </c>
      <c r="T509" s="312" t="s">
        <v>142</v>
      </c>
      <c r="U509" s="312" t="s">
        <v>138</v>
      </c>
      <c r="V509" s="181" t="s">
        <v>139</v>
      </c>
    </row>
    <row r="510" spans="1:22" ht="15.75" thickTop="1">
      <c r="A510" s="657" t="s">
        <v>16</v>
      </c>
      <c r="B510" s="281">
        <v>0.3888888888888889</v>
      </c>
      <c r="C510" s="282">
        <v>8.3800000000000008</v>
      </c>
      <c r="D510" s="296">
        <v>31.577999999999999</v>
      </c>
      <c r="E510" s="282">
        <v>19.57</v>
      </c>
      <c r="F510" s="282">
        <v>66.900000000000006</v>
      </c>
      <c r="G510" s="282">
        <v>6.94</v>
      </c>
      <c r="H510" s="283"/>
      <c r="I510" s="284">
        <v>2</v>
      </c>
      <c r="J510" s="285">
        <v>52</v>
      </c>
      <c r="M510" s="657" t="s">
        <v>16</v>
      </c>
      <c r="N510" s="408"/>
      <c r="O510" s="152"/>
      <c r="P510" s="152"/>
      <c r="Q510" s="152"/>
      <c r="R510" s="152"/>
      <c r="S510" s="152"/>
      <c r="T510" s="153"/>
      <c r="U510" s="154"/>
      <c r="V510" s="155"/>
    </row>
    <row r="511" spans="1:22" ht="15.75" thickBot="1">
      <c r="A511" s="695"/>
      <c r="B511" s="286">
        <v>0.39027777777777778</v>
      </c>
      <c r="C511" s="287">
        <v>9.33</v>
      </c>
      <c r="D511" s="288">
        <v>34.530999999999999</v>
      </c>
      <c r="E511" s="289">
        <v>21.59</v>
      </c>
      <c r="F511" s="289">
        <v>65.599999999999994</v>
      </c>
      <c r="G511" s="290">
        <v>6.55</v>
      </c>
      <c r="H511" s="291"/>
      <c r="I511" s="292">
        <v>50</v>
      </c>
      <c r="J511" s="293">
        <v>52</v>
      </c>
      <c r="M511" s="658"/>
      <c r="N511" s="156"/>
      <c r="O511" s="157"/>
      <c r="P511" s="158"/>
      <c r="Q511" s="157"/>
      <c r="R511" s="157"/>
      <c r="S511" s="157"/>
      <c r="T511" s="159"/>
      <c r="U511" s="160"/>
      <c r="V511" s="161"/>
    </row>
    <row r="512" spans="1:22" ht="15.75" thickTop="1">
      <c r="A512" s="657" t="s">
        <v>17</v>
      </c>
      <c r="B512" s="294">
        <v>0.39305555555555555</v>
      </c>
      <c r="C512" s="295">
        <v>9.02</v>
      </c>
      <c r="D512" s="296">
        <v>34.771999999999998</v>
      </c>
      <c r="E512" s="282">
        <v>21.75</v>
      </c>
      <c r="F512" s="282">
        <v>64.7</v>
      </c>
      <c r="G512" s="297">
        <v>6.5</v>
      </c>
      <c r="H512" s="298"/>
      <c r="I512" s="299">
        <v>2</v>
      </c>
      <c r="J512" s="300">
        <v>55</v>
      </c>
      <c r="M512" s="657" t="s">
        <v>17</v>
      </c>
      <c r="N512" s="156"/>
      <c r="O512" s="157"/>
      <c r="P512" s="158"/>
      <c r="Q512" s="157"/>
      <c r="R512" s="157"/>
      <c r="S512" s="157"/>
      <c r="T512" s="159"/>
      <c r="U512" s="160"/>
      <c r="V512" s="162"/>
    </row>
    <row r="513" spans="1:22" ht="15.75" thickBot="1">
      <c r="A513" s="695"/>
      <c r="B513" s="301">
        <v>0.39444444444444443</v>
      </c>
      <c r="C513" s="302">
        <v>9.32</v>
      </c>
      <c r="D513" s="303">
        <v>34.54</v>
      </c>
      <c r="E513" s="304">
        <v>21.61</v>
      </c>
      <c r="F513" s="289">
        <v>65.599999999999994</v>
      </c>
      <c r="G513" s="305">
        <v>6.54</v>
      </c>
      <c r="H513" s="306"/>
      <c r="I513" s="307">
        <v>53</v>
      </c>
      <c r="J513" s="308">
        <v>55</v>
      </c>
      <c r="M513" s="658"/>
      <c r="N513" s="156"/>
      <c r="O513" s="157"/>
      <c r="P513" s="163"/>
      <c r="Q513" s="157"/>
      <c r="R513" s="157"/>
      <c r="S513" s="157"/>
      <c r="T513" s="159"/>
      <c r="U513" s="160"/>
      <c r="V513" s="162"/>
    </row>
    <row r="514" spans="1:22" ht="15.75" thickTop="1">
      <c r="A514" s="657" t="s">
        <v>18</v>
      </c>
      <c r="B514" s="294">
        <v>0.39861111111111108</v>
      </c>
      <c r="C514" s="295">
        <v>8.91</v>
      </c>
      <c r="D514" s="296">
        <v>30.774000000000001</v>
      </c>
      <c r="E514" s="282">
        <v>19.02</v>
      </c>
      <c r="F514" s="282">
        <v>66.8</v>
      </c>
      <c r="G514" s="297">
        <v>6.84</v>
      </c>
      <c r="H514" s="298"/>
      <c r="I514" s="299">
        <v>2</v>
      </c>
      <c r="J514" s="300">
        <v>52</v>
      </c>
      <c r="M514" s="657" t="s">
        <v>18</v>
      </c>
      <c r="N514" s="156"/>
      <c r="O514" s="157"/>
      <c r="P514" s="158"/>
      <c r="Q514" s="157"/>
      <c r="R514" s="157"/>
      <c r="S514" s="157"/>
      <c r="T514" s="159"/>
      <c r="U514" s="160"/>
      <c r="V514" s="162"/>
    </row>
    <row r="515" spans="1:22" ht="15.75" thickBot="1">
      <c r="A515" s="695"/>
      <c r="B515" s="301">
        <v>0.39999999999999997</v>
      </c>
      <c r="C515" s="302">
        <v>9.2899999999999991</v>
      </c>
      <c r="D515" s="303">
        <v>33.106000000000002</v>
      </c>
      <c r="E515" s="304">
        <v>20.62</v>
      </c>
      <c r="F515" s="289">
        <v>67.8</v>
      </c>
      <c r="G515" s="305">
        <v>6.72</v>
      </c>
      <c r="H515" s="306"/>
      <c r="I515" s="307">
        <v>50</v>
      </c>
      <c r="J515" s="308">
        <v>52</v>
      </c>
      <c r="M515" s="658"/>
      <c r="N515" s="156"/>
      <c r="O515" s="157"/>
      <c r="P515" s="163"/>
      <c r="Q515" s="157"/>
      <c r="R515" s="157"/>
      <c r="S515" s="157"/>
      <c r="T515" s="159"/>
      <c r="U515" s="160"/>
      <c r="V515" s="162"/>
    </row>
    <row r="516" spans="1:22" ht="15.75" thickTop="1">
      <c r="A516" s="657" t="s">
        <v>19</v>
      </c>
      <c r="B516" s="294">
        <v>0.40416666666666662</v>
      </c>
      <c r="C516" s="295">
        <v>9.2799999999999994</v>
      </c>
      <c r="D516" s="296">
        <v>33.069000000000003</v>
      </c>
      <c r="E516" s="282">
        <v>20.6</v>
      </c>
      <c r="F516" s="282">
        <v>66.5</v>
      </c>
      <c r="G516" s="297">
        <v>6.69</v>
      </c>
      <c r="H516" s="298"/>
      <c r="I516" s="299">
        <v>2</v>
      </c>
      <c r="J516" s="300">
        <v>49</v>
      </c>
      <c r="M516" s="657" t="s">
        <v>19</v>
      </c>
      <c r="N516" s="156"/>
      <c r="O516" s="157"/>
      <c r="P516" s="158"/>
      <c r="Q516" s="157"/>
      <c r="R516" s="157"/>
      <c r="S516" s="157"/>
      <c r="T516" s="159"/>
      <c r="U516" s="160"/>
      <c r="V516" s="162"/>
    </row>
    <row r="517" spans="1:22" ht="15.75" thickBot="1">
      <c r="A517" s="695"/>
      <c r="B517" s="301">
        <v>0.4055555555555555</v>
      </c>
      <c r="C517" s="302">
        <v>9.4499999999999993</v>
      </c>
      <c r="D517" s="303">
        <v>37.936999999999998</v>
      </c>
      <c r="E517" s="304">
        <v>23.99</v>
      </c>
      <c r="F517" s="289">
        <v>62.4</v>
      </c>
      <c r="G517" s="305">
        <v>6.12</v>
      </c>
      <c r="H517" s="306"/>
      <c r="I517" s="307">
        <v>47</v>
      </c>
      <c r="J517" s="308">
        <v>49</v>
      </c>
      <c r="M517" s="658"/>
      <c r="N517" s="156"/>
      <c r="O517" s="157"/>
      <c r="P517" s="163"/>
      <c r="Q517" s="157"/>
      <c r="R517" s="157"/>
      <c r="S517" s="157"/>
      <c r="T517" s="159"/>
      <c r="U517" s="160"/>
      <c r="V517" s="162"/>
    </row>
    <row r="518" spans="1:22" ht="15.75" thickTop="1">
      <c r="A518" s="657" t="s">
        <v>20</v>
      </c>
      <c r="B518" s="294">
        <v>0.40972222222222227</v>
      </c>
      <c r="C518" s="295">
        <v>9.31</v>
      </c>
      <c r="D518" s="296">
        <v>38.095999999999997</v>
      </c>
      <c r="E518" s="282">
        <v>24.06</v>
      </c>
      <c r="F518" s="282">
        <v>62.1</v>
      </c>
      <c r="G518" s="297">
        <v>6.11</v>
      </c>
      <c r="H518" s="298"/>
      <c r="I518" s="299">
        <v>2</v>
      </c>
      <c r="J518" s="300">
        <v>42</v>
      </c>
      <c r="M518" s="657" t="s">
        <v>20</v>
      </c>
      <c r="N518" s="156"/>
      <c r="O518" s="157"/>
      <c r="P518" s="158"/>
      <c r="Q518" s="157"/>
      <c r="R518" s="157"/>
      <c r="S518" s="157"/>
      <c r="T518" s="159"/>
      <c r="U518" s="160"/>
      <c r="V518" s="162"/>
    </row>
    <row r="519" spans="1:22" ht="15.75" thickBot="1">
      <c r="A519" s="695"/>
      <c r="B519" s="301">
        <v>0.41111111111111115</v>
      </c>
      <c r="C519" s="302">
        <v>9.61</v>
      </c>
      <c r="D519" s="303">
        <v>38.534999999999997</v>
      </c>
      <c r="E519" s="304">
        <v>24.38</v>
      </c>
      <c r="F519" s="289">
        <v>67</v>
      </c>
      <c r="G519" s="305">
        <v>6.56</v>
      </c>
      <c r="H519" s="306"/>
      <c r="I519" s="307">
        <v>40</v>
      </c>
      <c r="J519" s="308">
        <v>42</v>
      </c>
      <c r="M519" s="658"/>
      <c r="N519" s="156"/>
      <c r="O519" s="157"/>
      <c r="P519" s="163"/>
      <c r="Q519" s="157"/>
      <c r="R519" s="157"/>
      <c r="S519" s="157"/>
      <c r="T519" s="159"/>
      <c r="U519" s="160"/>
      <c r="V519" s="162"/>
    </row>
    <row r="520" spans="1:22" ht="15.75" thickTop="1">
      <c r="A520" s="657" t="s">
        <v>21</v>
      </c>
      <c r="B520" s="294">
        <v>0.41319444444444442</v>
      </c>
      <c r="C520" s="295">
        <v>9.11</v>
      </c>
      <c r="D520" s="296">
        <v>35.469000000000001</v>
      </c>
      <c r="E520" s="282">
        <v>22.23</v>
      </c>
      <c r="F520" s="282">
        <v>62.7</v>
      </c>
      <c r="G520" s="297">
        <v>6.29</v>
      </c>
      <c r="H520" s="298"/>
      <c r="I520" s="299">
        <v>2</v>
      </c>
      <c r="J520" s="300">
        <v>46</v>
      </c>
      <c r="M520" s="657" t="s">
        <v>21</v>
      </c>
      <c r="N520" s="156"/>
      <c r="O520" s="157"/>
      <c r="P520" s="158"/>
      <c r="Q520" s="445" t="s">
        <v>52</v>
      </c>
      <c r="R520" s="157"/>
      <c r="S520" s="157"/>
      <c r="T520" s="159"/>
      <c r="U520" s="160"/>
      <c r="V520" s="162"/>
    </row>
    <row r="521" spans="1:22" ht="15.75" thickBot="1">
      <c r="A521" s="695"/>
      <c r="B521" s="301">
        <v>0.4145833333333333</v>
      </c>
      <c r="C521" s="302">
        <v>9.5500000000000007</v>
      </c>
      <c r="D521" s="303">
        <v>37.640999999999998</v>
      </c>
      <c r="E521" s="304">
        <v>23.78</v>
      </c>
      <c r="F521" s="289">
        <v>62.9</v>
      </c>
      <c r="G521" s="305">
        <v>6.16</v>
      </c>
      <c r="H521" s="306"/>
      <c r="I521" s="307">
        <v>44</v>
      </c>
      <c r="J521" s="308">
        <v>46</v>
      </c>
      <c r="M521" s="658"/>
      <c r="N521" s="156"/>
      <c r="O521" s="157"/>
      <c r="P521" s="163"/>
      <c r="Q521" s="157"/>
      <c r="R521" s="157"/>
      <c r="S521" s="157"/>
      <c r="T521" s="159"/>
      <c r="U521" s="160"/>
      <c r="V521" s="162"/>
    </row>
    <row r="522" spans="1:22" ht="15.75" thickTop="1">
      <c r="A522" s="657" t="s">
        <v>22</v>
      </c>
      <c r="B522" s="294">
        <v>0.41805555555555557</v>
      </c>
      <c r="C522" s="295">
        <v>8.34</v>
      </c>
      <c r="D522" s="296">
        <v>34.435000000000002</v>
      </c>
      <c r="E522" s="282">
        <v>21.89</v>
      </c>
      <c r="F522" s="282">
        <v>64.900000000000006</v>
      </c>
      <c r="G522" s="297">
        <v>6.64</v>
      </c>
      <c r="H522" s="298"/>
      <c r="I522" s="299">
        <v>2</v>
      </c>
      <c r="J522" s="300">
        <v>41</v>
      </c>
      <c r="M522" s="657" t="s">
        <v>22</v>
      </c>
      <c r="N522" s="156"/>
      <c r="O522" s="157"/>
      <c r="P522" s="158"/>
      <c r="Q522" s="157"/>
      <c r="R522" s="157"/>
      <c r="S522" s="157"/>
      <c r="T522" s="159"/>
      <c r="U522" s="160"/>
      <c r="V522" s="162"/>
    </row>
    <row r="523" spans="1:22" ht="15.75" thickBot="1">
      <c r="A523" s="695"/>
      <c r="B523" s="301">
        <v>0.41944444444444445</v>
      </c>
      <c r="C523" s="302">
        <v>9.5</v>
      </c>
      <c r="D523" s="303">
        <v>40.204000000000001</v>
      </c>
      <c r="E523" s="304">
        <v>25.54</v>
      </c>
      <c r="F523" s="289">
        <v>61.8</v>
      </c>
      <c r="G523" s="305">
        <v>5.99</v>
      </c>
      <c r="H523" s="306"/>
      <c r="I523" s="307">
        <v>39</v>
      </c>
      <c r="J523" s="308">
        <v>41</v>
      </c>
      <c r="M523" s="658"/>
      <c r="N523" s="156"/>
      <c r="O523" s="157"/>
      <c r="P523" s="163"/>
      <c r="Q523" s="157"/>
      <c r="R523" s="157"/>
      <c r="S523" s="157"/>
      <c r="T523" s="159"/>
      <c r="U523" s="160"/>
      <c r="V523" s="162"/>
    </row>
    <row r="524" spans="1:22" ht="15.75" thickTop="1">
      <c r="A524" s="657" t="s">
        <v>23</v>
      </c>
      <c r="B524" s="294">
        <v>0.42152777777777778</v>
      </c>
      <c r="C524" s="295">
        <v>8.5500000000000007</v>
      </c>
      <c r="D524" s="296">
        <v>30.268999999999998</v>
      </c>
      <c r="E524" s="282">
        <v>18.670000000000002</v>
      </c>
      <c r="F524" s="282">
        <v>103.1</v>
      </c>
      <c r="G524" s="297">
        <v>10.67</v>
      </c>
      <c r="H524" s="298"/>
      <c r="I524" s="299">
        <v>2</v>
      </c>
      <c r="J524" s="300">
        <v>52</v>
      </c>
      <c r="M524" s="657" t="s">
        <v>23</v>
      </c>
      <c r="N524" s="156"/>
      <c r="O524" s="157"/>
      <c r="P524" s="158"/>
      <c r="Q524" s="157"/>
      <c r="R524" s="157"/>
      <c r="S524" s="157"/>
      <c r="T524" s="159"/>
      <c r="U524" s="160"/>
      <c r="V524" s="162"/>
    </row>
    <row r="525" spans="1:22" ht="15.75" thickBot="1">
      <c r="A525" s="695"/>
      <c r="B525" s="301">
        <v>0.42291666666666666</v>
      </c>
      <c r="C525" s="302">
        <v>9.59</v>
      </c>
      <c r="D525" s="303">
        <v>40.49</v>
      </c>
      <c r="E525" s="304">
        <v>25.75</v>
      </c>
      <c r="F525" s="289">
        <v>65.099999999999994</v>
      </c>
      <c r="G525" s="305">
        <v>6.29</v>
      </c>
      <c r="H525" s="306"/>
      <c r="I525" s="307">
        <v>50</v>
      </c>
      <c r="J525" s="308">
        <v>52</v>
      </c>
      <c r="M525" s="658"/>
      <c r="N525" s="156"/>
      <c r="O525" s="157"/>
      <c r="P525" s="163"/>
      <c r="Q525" s="157"/>
      <c r="R525" s="157"/>
      <c r="S525" s="157"/>
      <c r="T525" s="159"/>
      <c r="U525" s="160"/>
      <c r="V525" s="162"/>
    </row>
    <row r="526" spans="1:22" ht="15.75" thickTop="1">
      <c r="A526" s="657" t="s">
        <v>24</v>
      </c>
      <c r="B526" s="294">
        <v>0.4284722222222222</v>
      </c>
      <c r="C526" s="295">
        <v>9.01</v>
      </c>
      <c r="D526" s="296">
        <v>30.126000000000001</v>
      </c>
      <c r="E526" s="282">
        <v>21.01</v>
      </c>
      <c r="F526" s="282">
        <v>66.099999999999994</v>
      </c>
      <c r="G526" s="297">
        <v>6.71</v>
      </c>
      <c r="H526" s="298"/>
      <c r="I526" s="299">
        <v>2</v>
      </c>
      <c r="J526" s="300">
        <v>62</v>
      </c>
      <c r="M526" s="657" t="s">
        <v>24</v>
      </c>
      <c r="N526" s="156"/>
      <c r="O526" s="157"/>
      <c r="P526" s="158"/>
      <c r="Q526" s="157"/>
      <c r="R526" s="157"/>
      <c r="S526" s="157"/>
      <c r="T526" s="159"/>
      <c r="U526" s="160"/>
      <c r="V526" s="162"/>
    </row>
    <row r="527" spans="1:22" ht="15.75" thickBot="1">
      <c r="A527" s="695"/>
      <c r="B527" s="301">
        <v>0.42986111111111108</v>
      </c>
      <c r="C527" s="302">
        <v>8.9499999999999993</v>
      </c>
      <c r="D527" s="303">
        <v>33.116</v>
      </c>
      <c r="E527" s="304">
        <v>20.62</v>
      </c>
      <c r="F527" s="289">
        <v>66.2</v>
      </c>
      <c r="G527" s="305">
        <v>6.71</v>
      </c>
      <c r="H527" s="306"/>
      <c r="I527" s="307">
        <v>60</v>
      </c>
      <c r="J527" s="308">
        <v>62</v>
      </c>
      <c r="M527" s="658"/>
      <c r="N527" s="156"/>
      <c r="O527" s="157"/>
      <c r="P527" s="163"/>
      <c r="Q527" s="157"/>
      <c r="R527" s="157"/>
      <c r="S527" s="157"/>
      <c r="T527" s="159"/>
      <c r="U527" s="160"/>
      <c r="V527" s="162"/>
    </row>
    <row r="528" spans="1:22" ht="15.75" thickTop="1">
      <c r="A528" s="657" t="s">
        <v>25</v>
      </c>
      <c r="B528" s="294">
        <v>0.43541666666666662</v>
      </c>
      <c r="C528" s="295">
        <v>8.8800000000000008</v>
      </c>
      <c r="D528" s="296">
        <v>35.661999999999999</v>
      </c>
      <c r="E528" s="282">
        <v>23.17</v>
      </c>
      <c r="F528" s="282">
        <v>64.599999999999994</v>
      </c>
      <c r="G528" s="297">
        <v>5.5</v>
      </c>
      <c r="H528" s="298"/>
      <c r="I528" s="299">
        <v>2</v>
      </c>
      <c r="J528" s="300">
        <v>61</v>
      </c>
      <c r="M528" s="657" t="s">
        <v>25</v>
      </c>
      <c r="N528" s="156"/>
      <c r="O528" s="157"/>
      <c r="P528" s="158"/>
      <c r="Q528" s="157"/>
      <c r="R528" s="157"/>
      <c r="S528" s="157"/>
      <c r="T528" s="159"/>
      <c r="U528" s="160"/>
      <c r="V528" s="162"/>
    </row>
    <row r="529" spans="1:22" ht="15.75" thickBot="1">
      <c r="A529" s="695"/>
      <c r="B529" s="301">
        <v>0.4368055555555555</v>
      </c>
      <c r="C529" s="302">
        <v>9.5500000000000007</v>
      </c>
      <c r="D529" s="303">
        <v>33.89</v>
      </c>
      <c r="E529" s="304">
        <v>23.24</v>
      </c>
      <c r="F529" s="309">
        <v>62.2</v>
      </c>
      <c r="G529" s="305">
        <v>6.1</v>
      </c>
      <c r="H529" s="306"/>
      <c r="I529" s="307">
        <v>59</v>
      </c>
      <c r="J529" s="308">
        <v>61</v>
      </c>
      <c r="M529" s="658"/>
      <c r="N529" s="156"/>
      <c r="O529" s="157"/>
      <c r="P529" s="163"/>
      <c r="Q529" s="157"/>
      <c r="R529" s="157"/>
      <c r="S529" s="157"/>
      <c r="T529" s="159"/>
      <c r="U529" s="160"/>
      <c r="V529" s="162"/>
    </row>
    <row r="530" spans="1:22" ht="15.75" thickTop="1">
      <c r="A530" s="657" t="s">
        <v>26</v>
      </c>
      <c r="B530" s="294">
        <v>0.43888888888888888</v>
      </c>
      <c r="C530" s="295">
        <v>9.01</v>
      </c>
      <c r="D530" s="296">
        <v>36.819000000000003</v>
      </c>
      <c r="E530" s="282">
        <v>23.16</v>
      </c>
      <c r="F530" s="282">
        <v>65.599999999999994</v>
      </c>
      <c r="G530" s="297">
        <v>6.53</v>
      </c>
      <c r="H530" s="298"/>
      <c r="I530" s="299">
        <v>2</v>
      </c>
      <c r="J530" s="300">
        <v>63</v>
      </c>
      <c r="M530" s="657" t="s">
        <v>26</v>
      </c>
      <c r="N530" s="156"/>
      <c r="O530" s="157"/>
      <c r="P530" s="158"/>
      <c r="Q530" s="157"/>
      <c r="R530" s="157"/>
      <c r="S530" s="157"/>
      <c r="T530" s="159"/>
      <c r="U530" s="160"/>
      <c r="V530" s="162"/>
    </row>
    <row r="531" spans="1:22" ht="15.75" thickBot="1">
      <c r="A531" s="695"/>
      <c r="B531" s="301">
        <v>0.44027777777777777</v>
      </c>
      <c r="C531" s="302">
        <v>9.1</v>
      </c>
      <c r="D531" s="303">
        <v>33.902999999999999</v>
      </c>
      <c r="E531" s="304">
        <v>23.25</v>
      </c>
      <c r="F531" s="289">
        <v>64.7</v>
      </c>
      <c r="G531" s="305">
        <v>6.45</v>
      </c>
      <c r="H531" s="306"/>
      <c r="I531" s="307">
        <v>61</v>
      </c>
      <c r="J531" s="308">
        <v>63</v>
      </c>
      <c r="M531" s="658"/>
      <c r="N531" s="156"/>
      <c r="O531" s="157"/>
      <c r="P531" s="163"/>
      <c r="Q531" s="157"/>
      <c r="R531" s="157"/>
      <c r="S531" s="157"/>
      <c r="T531" s="159"/>
      <c r="U531" s="160"/>
      <c r="V531" s="162"/>
    </row>
    <row r="532" spans="1:22" ht="15.75" thickTop="1">
      <c r="A532" s="652" t="s">
        <v>27</v>
      </c>
      <c r="B532" s="134">
        <v>0.40347222222222223</v>
      </c>
      <c r="C532" s="135">
        <v>7.83</v>
      </c>
      <c r="D532" s="148">
        <v>34.22</v>
      </c>
      <c r="E532" s="136">
        <v>21.38</v>
      </c>
      <c r="F532" s="136">
        <v>101.7</v>
      </c>
      <c r="G532" s="137">
        <v>10.54</v>
      </c>
      <c r="H532" s="138"/>
      <c r="I532" s="139">
        <v>2</v>
      </c>
      <c r="J532" s="140">
        <v>30</v>
      </c>
      <c r="M532" s="652" t="s">
        <v>27</v>
      </c>
      <c r="N532" s="156"/>
      <c r="O532" s="157"/>
      <c r="P532" s="158"/>
      <c r="Q532" s="157"/>
      <c r="R532" s="157"/>
      <c r="S532" s="157"/>
      <c r="T532" s="159"/>
      <c r="U532" s="160"/>
      <c r="V532" s="162"/>
    </row>
    <row r="533" spans="1:22" ht="15.75" thickBot="1">
      <c r="A533" s="693"/>
      <c r="B533" s="141">
        <v>0.40486111111111112</v>
      </c>
      <c r="C533" s="142">
        <v>9.0500000000000007</v>
      </c>
      <c r="D533" s="149">
        <v>35.4</v>
      </c>
      <c r="E533" s="143">
        <v>22.2</v>
      </c>
      <c r="F533" s="151">
        <v>100.5</v>
      </c>
      <c r="G533" s="144">
        <v>10.050000000000001</v>
      </c>
      <c r="H533" s="145" t="s">
        <v>143</v>
      </c>
      <c r="I533" s="146">
        <v>28</v>
      </c>
      <c r="J533" s="147">
        <v>30</v>
      </c>
      <c r="M533" s="653"/>
      <c r="N533" s="156"/>
      <c r="O533" s="157"/>
      <c r="P533" s="163"/>
      <c r="Q533" s="157"/>
      <c r="R533" s="157"/>
      <c r="S533" s="157"/>
      <c r="T533" s="159"/>
      <c r="U533" s="160"/>
      <c r="V533" s="162"/>
    </row>
    <row r="534" spans="1:22" ht="15.75" thickTop="1">
      <c r="A534" s="652" t="s">
        <v>28</v>
      </c>
      <c r="B534" s="134">
        <v>0.40833333333333338</v>
      </c>
      <c r="C534" s="135">
        <v>8.69</v>
      </c>
      <c r="D534" s="148">
        <v>34.950000000000003</v>
      </c>
      <c r="E534" s="136">
        <v>21.87</v>
      </c>
      <c r="F534" s="136">
        <v>100.9</v>
      </c>
      <c r="G534" s="137">
        <v>10.210000000000001</v>
      </c>
      <c r="H534" s="138"/>
      <c r="I534" s="139">
        <v>2</v>
      </c>
      <c r="J534" s="140">
        <v>21</v>
      </c>
      <c r="M534" s="652" t="s">
        <v>28</v>
      </c>
      <c r="N534" s="156"/>
      <c r="O534" s="157"/>
      <c r="P534" s="158"/>
      <c r="Q534" s="157"/>
      <c r="R534" s="157"/>
      <c r="S534" s="157"/>
      <c r="T534" s="159"/>
      <c r="U534" s="160"/>
      <c r="V534" s="162"/>
    </row>
    <row r="535" spans="1:22" ht="15.75" thickBot="1">
      <c r="A535" s="693"/>
      <c r="B535" s="141">
        <v>0.40972222222222227</v>
      </c>
      <c r="C535" s="142">
        <v>9.1199999999999992</v>
      </c>
      <c r="D535" s="149">
        <v>35.770000000000003</v>
      </c>
      <c r="E535" s="143">
        <v>22.44</v>
      </c>
      <c r="F535" s="151">
        <v>99</v>
      </c>
      <c r="G535" s="144">
        <v>9.8699999999999992</v>
      </c>
      <c r="H535" s="145"/>
      <c r="I535" s="146">
        <v>19</v>
      </c>
      <c r="J535" s="147">
        <v>21</v>
      </c>
      <c r="M535" s="653"/>
      <c r="N535" s="156"/>
      <c r="O535" s="157"/>
      <c r="P535" s="163"/>
      <c r="Q535" s="157"/>
      <c r="R535" s="157"/>
      <c r="S535" s="157"/>
      <c r="T535" s="159"/>
      <c r="U535" s="160"/>
      <c r="V535" s="162"/>
    </row>
    <row r="536" spans="1:22" ht="15.75" thickTop="1">
      <c r="A536" s="652" t="s">
        <v>29</v>
      </c>
      <c r="B536" s="134">
        <v>0.41180555555555554</v>
      </c>
      <c r="C536" s="135">
        <v>9.19</v>
      </c>
      <c r="D536" s="148">
        <v>38.479999999999997</v>
      </c>
      <c r="E536" s="136">
        <v>24.33</v>
      </c>
      <c r="F536" s="136">
        <v>101.7</v>
      </c>
      <c r="G536" s="137">
        <v>10.01</v>
      </c>
      <c r="H536" s="138"/>
      <c r="I536" s="139">
        <v>2</v>
      </c>
      <c r="J536" s="140">
        <v>100</v>
      </c>
      <c r="M536" s="652" t="s">
        <v>29</v>
      </c>
      <c r="N536" s="156"/>
      <c r="O536" s="157"/>
      <c r="P536" s="158"/>
      <c r="Q536" s="157"/>
      <c r="R536" s="157"/>
      <c r="S536" s="157"/>
      <c r="T536" s="159"/>
      <c r="U536" s="160"/>
      <c r="V536" s="162"/>
    </row>
    <row r="537" spans="1:22" ht="15.75" thickBot="1">
      <c r="A537" s="693"/>
      <c r="B537" s="141">
        <v>0.41319444444444442</v>
      </c>
      <c r="C537" s="142">
        <v>9.74</v>
      </c>
      <c r="D537" s="149">
        <v>40.04</v>
      </c>
      <c r="E537" s="143">
        <v>25.44</v>
      </c>
      <c r="F537" s="151">
        <v>102.8</v>
      </c>
      <c r="G537" s="144">
        <v>9.91</v>
      </c>
      <c r="H537" s="145"/>
      <c r="I537" s="146">
        <v>98</v>
      </c>
      <c r="J537" s="147">
        <v>100</v>
      </c>
      <c r="M537" s="653"/>
      <c r="N537" s="156"/>
      <c r="O537" s="157"/>
      <c r="P537" s="163"/>
      <c r="Q537" s="157"/>
      <c r="R537" s="157"/>
      <c r="S537" s="157"/>
      <c r="T537" s="159"/>
      <c r="U537" s="160"/>
      <c r="V537" s="162"/>
    </row>
    <row r="538" spans="1:22" ht="15.75" thickTop="1">
      <c r="A538" s="652" t="s">
        <v>30</v>
      </c>
      <c r="B538" s="134">
        <v>0.41666666666666669</v>
      </c>
      <c r="C538" s="135">
        <v>9.25</v>
      </c>
      <c r="D538" s="148">
        <v>39.58</v>
      </c>
      <c r="E538" s="136">
        <v>25.09</v>
      </c>
      <c r="F538" s="136">
        <v>104.9</v>
      </c>
      <c r="G538" s="137">
        <v>10.220000000000001</v>
      </c>
      <c r="H538" s="138"/>
      <c r="I538" s="139">
        <v>2</v>
      </c>
      <c r="J538" s="140">
        <v>18</v>
      </c>
      <c r="M538" s="652" t="s">
        <v>30</v>
      </c>
      <c r="N538" s="156"/>
      <c r="O538" s="157"/>
      <c r="P538" s="158"/>
      <c r="Q538" s="157"/>
      <c r="R538" s="157"/>
      <c r="S538" s="157"/>
      <c r="T538" s="159"/>
      <c r="U538" s="160"/>
      <c r="V538" s="162"/>
    </row>
    <row r="539" spans="1:22" ht="15.75" thickBot="1">
      <c r="A539" s="693"/>
      <c r="B539" s="141">
        <v>0.41805555555555557</v>
      </c>
      <c r="C539" s="142">
        <v>9.4</v>
      </c>
      <c r="D539" s="149">
        <v>40.46</v>
      </c>
      <c r="E539" s="143">
        <v>25.71</v>
      </c>
      <c r="F539" s="151">
        <v>102.5</v>
      </c>
      <c r="G539" s="144">
        <v>9.94</v>
      </c>
      <c r="H539" s="145"/>
      <c r="I539" s="146">
        <v>16</v>
      </c>
      <c r="J539" s="147">
        <v>18</v>
      </c>
      <c r="M539" s="653"/>
      <c r="N539" s="156"/>
      <c r="O539" s="157"/>
      <c r="P539" s="163"/>
      <c r="Q539" s="157"/>
      <c r="R539" s="157"/>
      <c r="S539" s="157"/>
      <c r="T539" s="159"/>
      <c r="U539" s="160"/>
      <c r="V539" s="162"/>
    </row>
    <row r="540" spans="1:22" ht="15.75" thickTop="1">
      <c r="A540" s="652" t="s">
        <v>31</v>
      </c>
      <c r="B540" s="134">
        <v>0.42430555555555555</v>
      </c>
      <c r="C540" s="135">
        <v>8.65</v>
      </c>
      <c r="D540" s="148">
        <v>49.96</v>
      </c>
      <c r="E540" s="136">
        <v>28.83</v>
      </c>
      <c r="F540" s="136">
        <v>105.8</v>
      </c>
      <c r="G540" s="137">
        <v>10.220000000000001</v>
      </c>
      <c r="H540" s="138"/>
      <c r="I540" s="139">
        <v>2</v>
      </c>
      <c r="J540" s="140">
        <v>18</v>
      </c>
      <c r="M540" s="652" t="s">
        <v>31</v>
      </c>
      <c r="N540" s="156"/>
      <c r="O540" s="157"/>
      <c r="P540" s="158"/>
      <c r="Q540" s="157"/>
      <c r="R540" s="157"/>
      <c r="S540" s="157"/>
      <c r="T540" s="159"/>
      <c r="U540" s="160"/>
      <c r="V540" s="162"/>
    </row>
    <row r="541" spans="1:22" ht="15.75" thickBot="1">
      <c r="A541" s="693"/>
      <c r="B541" s="141">
        <v>0.42569444444444443</v>
      </c>
      <c r="C541" s="142">
        <v>8.99</v>
      </c>
      <c r="D541" s="149">
        <v>45.73</v>
      </c>
      <c r="E541" s="143">
        <v>29.41</v>
      </c>
      <c r="F541" s="151">
        <v>104.4</v>
      </c>
      <c r="G541" s="144">
        <v>9.99</v>
      </c>
      <c r="H541" s="145"/>
      <c r="I541" s="146">
        <v>16</v>
      </c>
      <c r="J541" s="147">
        <v>18</v>
      </c>
      <c r="M541" s="653"/>
      <c r="N541" s="156"/>
      <c r="O541" s="157"/>
      <c r="P541" s="163"/>
      <c r="Q541" s="157"/>
      <c r="R541" s="157"/>
      <c r="S541" s="157"/>
      <c r="T541" s="159"/>
      <c r="U541" s="160"/>
      <c r="V541" s="162"/>
    </row>
    <row r="542" spans="1:22" ht="15.75" thickTop="1">
      <c r="A542" s="652" t="s">
        <v>32</v>
      </c>
      <c r="B542" s="134">
        <v>0.43541666666666662</v>
      </c>
      <c r="C542" s="135">
        <v>8.84</v>
      </c>
      <c r="D542" s="148">
        <v>41.65</v>
      </c>
      <c r="E542" s="136">
        <v>26.51</v>
      </c>
      <c r="F542" s="136">
        <v>103</v>
      </c>
      <c r="G542" s="137">
        <v>10.07</v>
      </c>
      <c r="H542" s="138"/>
      <c r="I542" s="139">
        <v>2</v>
      </c>
      <c r="J542" s="140">
        <v>13</v>
      </c>
      <c r="M542" s="652" t="s">
        <v>32</v>
      </c>
      <c r="N542" s="156"/>
      <c r="O542" s="157"/>
      <c r="P542" s="158"/>
      <c r="Q542" s="157"/>
      <c r="R542" s="157"/>
      <c r="S542" s="157"/>
      <c r="T542" s="159"/>
      <c r="U542" s="160"/>
      <c r="V542" s="162"/>
    </row>
    <row r="543" spans="1:22" ht="15.75" thickBot="1">
      <c r="A543" s="693"/>
      <c r="B543" s="141">
        <v>0.4368055555555555</v>
      </c>
      <c r="C543" s="142">
        <v>9.2899999999999991</v>
      </c>
      <c r="D543" s="149">
        <v>41.93</v>
      </c>
      <c r="E543" s="143">
        <v>26.74</v>
      </c>
      <c r="F543" s="151">
        <v>102.1</v>
      </c>
      <c r="G543" s="144">
        <v>9.8699999999999992</v>
      </c>
      <c r="H543" s="145"/>
      <c r="I543" s="146">
        <v>11</v>
      </c>
      <c r="J543" s="147">
        <v>13</v>
      </c>
      <c r="M543" s="653"/>
      <c r="N543" s="156"/>
      <c r="O543" s="157"/>
      <c r="P543" s="163"/>
      <c r="Q543" s="157"/>
      <c r="R543" s="157"/>
      <c r="S543" s="157"/>
      <c r="T543" s="159"/>
      <c r="U543" s="160"/>
      <c r="V543" s="162"/>
    </row>
    <row r="544" spans="1:22" ht="15.75" thickTop="1">
      <c r="A544" s="652" t="s">
        <v>33</v>
      </c>
      <c r="B544" s="134">
        <v>0.44444444444444442</v>
      </c>
      <c r="C544" s="135">
        <v>9.15</v>
      </c>
      <c r="D544" s="148">
        <v>41.41</v>
      </c>
      <c r="E544" s="136">
        <v>26.36</v>
      </c>
      <c r="F544" s="136">
        <v>106</v>
      </c>
      <c r="G544" s="137">
        <v>10.210000000000001</v>
      </c>
      <c r="H544" s="138"/>
      <c r="I544" s="139">
        <v>2</v>
      </c>
      <c r="J544" s="140">
        <v>24</v>
      </c>
      <c r="M544" s="652" t="s">
        <v>33</v>
      </c>
      <c r="N544" s="156"/>
      <c r="O544" s="157"/>
      <c r="P544" s="158"/>
      <c r="Q544" s="157"/>
      <c r="R544" s="157"/>
      <c r="S544" s="157"/>
      <c r="T544" s="159"/>
      <c r="U544" s="160"/>
      <c r="V544" s="162"/>
    </row>
    <row r="545" spans="1:22" ht="15.75" thickBot="1">
      <c r="A545" s="693"/>
      <c r="B545" s="141">
        <v>0.4458333333333333</v>
      </c>
      <c r="C545" s="142">
        <v>9.42</v>
      </c>
      <c r="D545" s="149">
        <v>42.7</v>
      </c>
      <c r="E545" s="143">
        <v>27.28</v>
      </c>
      <c r="F545" s="151">
        <v>105</v>
      </c>
      <c r="G545" s="144">
        <v>10.08</v>
      </c>
      <c r="H545" s="145"/>
      <c r="I545" s="146">
        <v>22</v>
      </c>
      <c r="J545" s="147">
        <v>24</v>
      </c>
      <c r="M545" s="653"/>
      <c r="N545" s="156"/>
      <c r="O545" s="157"/>
      <c r="P545" s="163"/>
      <c r="Q545" s="157"/>
      <c r="R545" s="157"/>
      <c r="S545" s="157"/>
      <c r="T545" s="159"/>
      <c r="U545" s="160"/>
      <c r="V545" s="162"/>
    </row>
    <row r="546" spans="1:22" ht="15.75" thickTop="1">
      <c r="A546" s="652" t="s">
        <v>34</v>
      </c>
      <c r="B546" s="134">
        <v>0.45902777777777781</v>
      </c>
      <c r="C546" s="135">
        <v>7.22</v>
      </c>
      <c r="D546" s="148">
        <v>37.92</v>
      </c>
      <c r="E546" s="136">
        <v>23.89</v>
      </c>
      <c r="F546" s="136">
        <v>102.3</v>
      </c>
      <c r="G546" s="137">
        <v>10.53</v>
      </c>
      <c r="H546" s="138"/>
      <c r="I546" s="139">
        <v>2</v>
      </c>
      <c r="J546" s="140">
        <v>23</v>
      </c>
      <c r="M546" s="652" t="s">
        <v>34</v>
      </c>
      <c r="N546" s="156"/>
      <c r="O546" s="157"/>
      <c r="P546" s="158"/>
      <c r="Q546" s="157"/>
      <c r="R546" s="157"/>
      <c r="S546" s="157"/>
      <c r="T546" s="159"/>
      <c r="U546" s="160"/>
      <c r="V546" s="162"/>
    </row>
    <row r="547" spans="1:22" ht="15.75" thickBot="1">
      <c r="A547" s="653"/>
      <c r="B547" s="141">
        <v>0.4604166666666667</v>
      </c>
      <c r="C547" s="142">
        <v>8.18</v>
      </c>
      <c r="D547" s="149">
        <v>37.83</v>
      </c>
      <c r="E547" s="143">
        <v>23.32</v>
      </c>
      <c r="F547" s="151">
        <v>101.5</v>
      </c>
      <c r="G547" s="144">
        <v>10.25</v>
      </c>
      <c r="H547" s="145"/>
      <c r="I547" s="146">
        <v>21</v>
      </c>
      <c r="J547" s="147">
        <v>23</v>
      </c>
      <c r="M547" s="653"/>
      <c r="N547" s="164"/>
      <c r="O547" s="165"/>
      <c r="P547" s="166"/>
      <c r="Q547" s="165"/>
      <c r="R547" s="165"/>
      <c r="S547" s="165"/>
      <c r="T547" s="167"/>
      <c r="U547" s="168"/>
      <c r="V547" s="169"/>
    </row>
    <row r="550" spans="1:22" ht="15.75" thickBot="1"/>
    <row r="551" spans="1:22">
      <c r="A551" s="646" t="s">
        <v>112</v>
      </c>
      <c r="B551" s="647"/>
      <c r="C551" s="647"/>
      <c r="D551" s="647"/>
      <c r="E551" s="647"/>
      <c r="F551" s="647"/>
      <c r="G551" s="647"/>
      <c r="H551" s="647"/>
      <c r="I551" s="647"/>
      <c r="J551" s="648"/>
      <c r="M551" s="646" t="s">
        <v>112</v>
      </c>
      <c r="N551" s="647"/>
      <c r="O551" s="647"/>
      <c r="P551" s="647"/>
      <c r="Q551" s="647"/>
      <c r="R551" s="647"/>
      <c r="S551" s="647"/>
      <c r="T551" s="647"/>
      <c r="U551" s="647"/>
      <c r="V551" s="648"/>
    </row>
    <row r="552" spans="1:22">
      <c r="A552" s="649" t="s">
        <v>113</v>
      </c>
      <c r="B552" s="650"/>
      <c r="C552" s="650"/>
      <c r="D552" s="650"/>
      <c r="E552" s="650"/>
      <c r="F552" s="650"/>
      <c r="G552" s="650"/>
      <c r="H552" s="650"/>
      <c r="I552" s="650"/>
      <c r="J552" s="651"/>
      <c r="M552" s="649" t="s">
        <v>113</v>
      </c>
      <c r="N552" s="650"/>
      <c r="O552" s="650"/>
      <c r="P552" s="650"/>
      <c r="Q552" s="650"/>
      <c r="R552" s="650"/>
      <c r="S552" s="650"/>
      <c r="T552" s="650"/>
      <c r="U552" s="650"/>
      <c r="V552" s="651"/>
    </row>
    <row r="553" spans="1:22">
      <c r="A553" s="649" t="s">
        <v>114</v>
      </c>
      <c r="B553" s="650"/>
      <c r="C553" s="650"/>
      <c r="D553" s="650"/>
      <c r="E553" s="650"/>
      <c r="F553" s="650"/>
      <c r="G553" s="650"/>
      <c r="H553" s="650"/>
      <c r="I553" s="650"/>
      <c r="J553" s="651"/>
      <c r="M553" s="649" t="s">
        <v>114</v>
      </c>
      <c r="N553" s="650"/>
      <c r="O553" s="650"/>
      <c r="P553" s="650"/>
      <c r="Q553" s="650"/>
      <c r="R553" s="650"/>
      <c r="S553" s="650"/>
      <c r="T553" s="650"/>
      <c r="U553" s="650"/>
      <c r="V553" s="651"/>
    </row>
    <row r="554" spans="1:22">
      <c r="A554" s="123" t="s">
        <v>118</v>
      </c>
      <c r="B554" s="696">
        <v>43078</v>
      </c>
      <c r="C554" s="650"/>
      <c r="D554" s="697"/>
      <c r="E554" s="698" t="s">
        <v>116</v>
      </c>
      <c r="F554" s="699"/>
      <c r="G554" s="650" t="s">
        <v>157</v>
      </c>
      <c r="H554" s="650"/>
      <c r="I554" s="650"/>
      <c r="J554" s="651"/>
      <c r="M554" s="123" t="s">
        <v>118</v>
      </c>
      <c r="N554" s="696">
        <v>43078</v>
      </c>
      <c r="O554" s="650"/>
      <c r="P554" s="697"/>
      <c r="Q554" s="698" t="s">
        <v>116</v>
      </c>
      <c r="R554" s="699"/>
      <c r="S554" s="650" t="s">
        <v>158</v>
      </c>
      <c r="T554" s="650"/>
      <c r="U554" s="650"/>
      <c r="V554" s="651"/>
    </row>
    <row r="555" spans="1:22">
      <c r="A555" s="124" t="s">
        <v>122</v>
      </c>
      <c r="B555" s="650"/>
      <c r="C555" s="650"/>
      <c r="D555" s="650"/>
      <c r="E555" s="650"/>
      <c r="F555" s="650"/>
      <c r="G555" s="650"/>
      <c r="H555" s="650"/>
      <c r="I555" s="650"/>
      <c r="J555" s="651"/>
      <c r="M555" s="124" t="s">
        <v>122</v>
      </c>
      <c r="N555" s="650"/>
      <c r="O555" s="650"/>
      <c r="P555" s="650"/>
      <c r="Q555" s="650"/>
      <c r="R555" s="650"/>
      <c r="S555" s="650"/>
      <c r="T555" s="650"/>
      <c r="U555" s="650"/>
      <c r="V555" s="651"/>
    </row>
    <row r="556" spans="1:22">
      <c r="A556" s="125" t="s">
        <v>124</v>
      </c>
      <c r="B556" s="126"/>
      <c r="C556" s="126" t="s">
        <v>125</v>
      </c>
      <c r="D556" s="127">
        <v>1</v>
      </c>
      <c r="E556" s="126" t="s">
        <v>126</v>
      </c>
      <c r="F556" s="126"/>
      <c r="G556" s="126"/>
      <c r="H556" s="126"/>
      <c r="I556" s="126"/>
      <c r="J556" s="129"/>
      <c r="M556" s="125" t="s">
        <v>124</v>
      </c>
      <c r="N556" s="126"/>
      <c r="O556" s="126" t="s">
        <v>125</v>
      </c>
      <c r="P556" s="127"/>
      <c r="Q556" s="126" t="s">
        <v>126</v>
      </c>
      <c r="R556" s="126"/>
      <c r="S556" s="126"/>
      <c r="T556" s="126"/>
      <c r="U556" s="126"/>
      <c r="V556" s="129"/>
    </row>
    <row r="557" spans="1:22" ht="15.75" thickBot="1">
      <c r="A557" s="688" t="s">
        <v>160</v>
      </c>
      <c r="B557" s="689"/>
      <c r="C557" s="689"/>
      <c r="D557" s="689"/>
      <c r="E557" s="690" t="s">
        <v>128</v>
      </c>
      <c r="F557" s="691"/>
      <c r="G557" s="691"/>
      <c r="H557" s="691"/>
      <c r="I557" s="691"/>
      <c r="J557" s="692"/>
      <c r="M557" s="688" t="s">
        <v>161</v>
      </c>
      <c r="N557" s="689"/>
      <c r="O557" s="689"/>
      <c r="P557" s="689"/>
      <c r="Q557" s="690" t="s">
        <v>128</v>
      </c>
      <c r="R557" s="691"/>
      <c r="S557" s="691"/>
      <c r="T557" s="691"/>
      <c r="U557" s="691"/>
      <c r="V557" s="692"/>
    </row>
    <row r="558" spans="1:22" ht="45.75" thickBot="1">
      <c r="A558" s="577" t="s">
        <v>130</v>
      </c>
      <c r="B558" s="311" t="s">
        <v>131</v>
      </c>
      <c r="C558" s="180" t="s">
        <v>140</v>
      </c>
      <c r="D558" s="312" t="s">
        <v>141</v>
      </c>
      <c r="E558" s="312" t="s">
        <v>134</v>
      </c>
      <c r="F558" s="180" t="s">
        <v>135</v>
      </c>
      <c r="G558" s="180" t="s">
        <v>136</v>
      </c>
      <c r="H558" s="312" t="s">
        <v>142</v>
      </c>
      <c r="I558" s="312" t="s">
        <v>138</v>
      </c>
      <c r="J558" s="181" t="s">
        <v>139</v>
      </c>
      <c r="M558" s="577" t="s">
        <v>130</v>
      </c>
      <c r="N558" s="311" t="s">
        <v>131</v>
      </c>
      <c r="O558" s="180" t="s">
        <v>140</v>
      </c>
      <c r="P558" s="312" t="s">
        <v>141</v>
      </c>
      <c r="Q558" s="312" t="s">
        <v>134</v>
      </c>
      <c r="R558" s="180" t="s">
        <v>135</v>
      </c>
      <c r="S558" s="180" t="s">
        <v>136</v>
      </c>
      <c r="T558" s="312" t="s">
        <v>142</v>
      </c>
      <c r="U558" s="312" t="s">
        <v>138</v>
      </c>
      <c r="V558" s="181" t="s">
        <v>139</v>
      </c>
    </row>
    <row r="559" spans="1:22" ht="15.75" thickTop="1">
      <c r="A559" s="657" t="s">
        <v>16</v>
      </c>
      <c r="B559" s="408"/>
      <c r="C559" s="152"/>
      <c r="D559" s="152"/>
      <c r="E559" s="152"/>
      <c r="F559" s="152"/>
      <c r="G559" s="152"/>
      <c r="H559" s="153"/>
      <c r="I559" s="154"/>
      <c r="J559" s="155"/>
      <c r="M559" s="657" t="s">
        <v>16</v>
      </c>
      <c r="N559" s="408"/>
      <c r="O559" s="152"/>
      <c r="P559" s="152"/>
      <c r="Q559" s="152"/>
      <c r="R559" s="152"/>
      <c r="S559" s="152"/>
      <c r="T559" s="153"/>
      <c r="U559" s="154"/>
      <c r="V559" s="155"/>
    </row>
    <row r="560" spans="1:22" ht="15.75" thickBot="1">
      <c r="A560" s="658"/>
      <c r="B560" s="156"/>
      <c r="C560" s="157"/>
      <c r="D560" s="158"/>
      <c r="E560" s="157"/>
      <c r="F560" s="157"/>
      <c r="G560" s="157"/>
      <c r="H560" s="159"/>
      <c r="I560" s="160"/>
      <c r="J560" s="161"/>
      <c r="M560" s="658"/>
      <c r="N560" s="156"/>
      <c r="O560" s="157"/>
      <c r="P560" s="158"/>
      <c r="Q560" s="157"/>
      <c r="R560" s="157"/>
      <c r="S560" s="157"/>
      <c r="T560" s="159"/>
      <c r="U560" s="160"/>
      <c r="V560" s="161"/>
    </row>
    <row r="561" spans="1:22" ht="15.75" thickTop="1">
      <c r="A561" s="657" t="s">
        <v>17</v>
      </c>
      <c r="B561" s="156"/>
      <c r="C561" s="157"/>
      <c r="D561" s="158"/>
      <c r="E561" s="157"/>
      <c r="F561" s="157"/>
      <c r="G561" s="157"/>
      <c r="H561" s="159"/>
      <c r="I561" s="160"/>
      <c r="J561" s="162"/>
      <c r="M561" s="657" t="s">
        <v>17</v>
      </c>
      <c r="N561" s="156"/>
      <c r="O561" s="157"/>
      <c r="P561" s="158"/>
      <c r="Q561" s="157"/>
      <c r="R561" s="157"/>
      <c r="S561" s="157"/>
      <c r="T561" s="159"/>
      <c r="U561" s="160"/>
      <c r="V561" s="162"/>
    </row>
    <row r="562" spans="1:22" ht="15.75" thickBot="1">
      <c r="A562" s="658"/>
      <c r="B562" s="156"/>
      <c r="C562" s="157"/>
      <c r="D562" s="163"/>
      <c r="E562" s="157"/>
      <c r="F562" s="157"/>
      <c r="G562" s="157"/>
      <c r="H562" s="159"/>
      <c r="I562" s="160"/>
      <c r="J562" s="162"/>
      <c r="M562" s="658"/>
      <c r="N562" s="156"/>
      <c r="O562" s="157"/>
      <c r="P562" s="163"/>
      <c r="Q562" s="157"/>
      <c r="R562" s="157"/>
      <c r="S562" s="157"/>
      <c r="T562" s="159"/>
      <c r="U562" s="160"/>
      <c r="V562" s="162"/>
    </row>
    <row r="563" spans="1:22" ht="15.75" thickTop="1">
      <c r="A563" s="657" t="s">
        <v>18</v>
      </c>
      <c r="B563" s="156"/>
      <c r="C563" s="157"/>
      <c r="D563" s="158"/>
      <c r="E563" s="157"/>
      <c r="F563" s="157"/>
      <c r="G563" s="157"/>
      <c r="H563" s="159"/>
      <c r="I563" s="160"/>
      <c r="J563" s="162"/>
      <c r="M563" s="657" t="s">
        <v>18</v>
      </c>
      <c r="N563" s="156"/>
      <c r="O563" s="157"/>
      <c r="P563" s="158"/>
      <c r="Q563" s="157"/>
      <c r="R563" s="157"/>
      <c r="S563" s="157"/>
      <c r="T563" s="159"/>
      <c r="U563" s="160"/>
      <c r="V563" s="162"/>
    </row>
    <row r="564" spans="1:22" ht="15.75" thickBot="1">
      <c r="A564" s="658"/>
      <c r="B564" s="156"/>
      <c r="C564" s="157"/>
      <c r="D564" s="163"/>
      <c r="E564" s="157"/>
      <c r="F564" s="157"/>
      <c r="G564" s="157"/>
      <c r="H564" s="159"/>
      <c r="I564" s="160"/>
      <c r="J564" s="162"/>
      <c r="M564" s="658"/>
      <c r="N564" s="156"/>
      <c r="O564" s="157"/>
      <c r="P564" s="163"/>
      <c r="Q564" s="157"/>
      <c r="R564" s="157"/>
      <c r="S564" s="157"/>
      <c r="T564" s="159"/>
      <c r="U564" s="160"/>
      <c r="V564" s="162"/>
    </row>
    <row r="565" spans="1:22" ht="15.75" thickTop="1">
      <c r="A565" s="657" t="s">
        <v>19</v>
      </c>
      <c r="B565" s="156"/>
      <c r="C565" s="157"/>
      <c r="D565" s="158"/>
      <c r="E565" s="157"/>
      <c r="F565" s="157"/>
      <c r="G565" s="157"/>
      <c r="H565" s="159"/>
      <c r="I565" s="160"/>
      <c r="J565" s="162"/>
      <c r="M565" s="657" t="s">
        <v>19</v>
      </c>
      <c r="N565" s="156"/>
      <c r="O565" s="157"/>
      <c r="P565" s="158"/>
      <c r="Q565" s="157"/>
      <c r="R565" s="157"/>
      <c r="S565" s="157"/>
      <c r="T565" s="159"/>
      <c r="U565" s="160"/>
      <c r="V565" s="162"/>
    </row>
    <row r="566" spans="1:22" ht="15.75" thickBot="1">
      <c r="A566" s="658"/>
      <c r="B566" s="156"/>
      <c r="C566" s="157"/>
      <c r="D566" s="163"/>
      <c r="E566" s="157"/>
      <c r="F566" s="157"/>
      <c r="G566" s="157"/>
      <c r="H566" s="159"/>
      <c r="I566" s="160"/>
      <c r="J566" s="162"/>
      <c r="M566" s="658"/>
      <c r="N566" s="156"/>
      <c r="O566" s="157"/>
      <c r="P566" s="163"/>
      <c r="Q566" s="157"/>
      <c r="R566" s="157"/>
      <c r="S566" s="157"/>
      <c r="T566" s="159"/>
      <c r="U566" s="160"/>
      <c r="V566" s="162"/>
    </row>
    <row r="567" spans="1:22" ht="15.75" thickTop="1">
      <c r="A567" s="657" t="s">
        <v>20</v>
      </c>
      <c r="B567" s="156"/>
      <c r="C567" s="157"/>
      <c r="D567" s="158"/>
      <c r="E567" s="157"/>
      <c r="F567" s="157"/>
      <c r="G567" s="157"/>
      <c r="H567" s="159"/>
      <c r="I567" s="160"/>
      <c r="J567" s="162"/>
      <c r="M567" s="657" t="s">
        <v>20</v>
      </c>
      <c r="N567" s="156"/>
      <c r="O567" s="157"/>
      <c r="P567" s="158"/>
      <c r="Q567" s="157"/>
      <c r="R567" s="157"/>
      <c r="S567" s="157"/>
      <c r="T567" s="159"/>
      <c r="U567" s="160"/>
      <c r="V567" s="162"/>
    </row>
    <row r="568" spans="1:22" ht="15.75" thickBot="1">
      <c r="A568" s="658"/>
      <c r="B568" s="156"/>
      <c r="C568" s="157"/>
      <c r="D568" s="163"/>
      <c r="E568" s="157"/>
      <c r="F568" s="157"/>
      <c r="G568" s="157"/>
      <c r="H568" s="159"/>
      <c r="I568" s="160"/>
      <c r="J568" s="162"/>
      <c r="M568" s="658"/>
      <c r="N568" s="156"/>
      <c r="O568" s="157"/>
      <c r="P568" s="163"/>
      <c r="Q568" s="157"/>
      <c r="R568" s="157"/>
      <c r="S568" s="157"/>
      <c r="T568" s="159"/>
      <c r="U568" s="160"/>
      <c r="V568" s="162"/>
    </row>
    <row r="569" spans="1:22" ht="15.75" thickTop="1">
      <c r="A569" s="657" t="s">
        <v>21</v>
      </c>
      <c r="B569" s="156"/>
      <c r="C569" s="157"/>
      <c r="D569" s="158"/>
      <c r="E569" s="445" t="s">
        <v>53</v>
      </c>
      <c r="F569" s="157"/>
      <c r="G569" s="157"/>
      <c r="H569" s="159"/>
      <c r="I569" s="160"/>
      <c r="J569" s="162"/>
      <c r="M569" s="657" t="s">
        <v>21</v>
      </c>
      <c r="N569" s="156"/>
      <c r="O569" s="157"/>
      <c r="P569" s="158"/>
      <c r="Q569" s="445" t="s">
        <v>52</v>
      </c>
      <c r="R569" s="157"/>
      <c r="S569" s="157"/>
      <c r="T569" s="159"/>
      <c r="U569" s="160"/>
      <c r="V569" s="162"/>
    </row>
    <row r="570" spans="1:22" ht="15.75" thickBot="1">
      <c r="A570" s="658"/>
      <c r="B570" s="156"/>
      <c r="C570" s="157"/>
      <c r="D570" s="163"/>
      <c r="E570" s="157"/>
      <c r="F570" s="157"/>
      <c r="G570" s="157"/>
      <c r="H570" s="159"/>
      <c r="I570" s="160"/>
      <c r="J570" s="162"/>
      <c r="M570" s="658"/>
      <c r="N570" s="156"/>
      <c r="O570" s="157"/>
      <c r="P570" s="163"/>
      <c r="Q570" s="157"/>
      <c r="R570" s="157"/>
      <c r="S570" s="157"/>
      <c r="T570" s="159"/>
      <c r="U570" s="160"/>
      <c r="V570" s="162"/>
    </row>
    <row r="571" spans="1:22" ht="15.75" thickTop="1">
      <c r="A571" s="657" t="s">
        <v>22</v>
      </c>
      <c r="B571" s="156"/>
      <c r="C571" s="157"/>
      <c r="D571" s="158"/>
      <c r="E571" s="157"/>
      <c r="F571" s="157"/>
      <c r="G571" s="157"/>
      <c r="H571" s="159"/>
      <c r="I571" s="160"/>
      <c r="J571" s="162"/>
      <c r="M571" s="657" t="s">
        <v>22</v>
      </c>
      <c r="N571" s="156"/>
      <c r="O571" s="157"/>
      <c r="P571" s="158"/>
      <c r="Q571" s="157"/>
      <c r="R571" s="157"/>
      <c r="S571" s="157"/>
      <c r="T571" s="159"/>
      <c r="U571" s="160"/>
      <c r="V571" s="162"/>
    </row>
    <row r="572" spans="1:22" ht="15.75" thickBot="1">
      <c r="A572" s="658"/>
      <c r="B572" s="156"/>
      <c r="C572" s="157"/>
      <c r="D572" s="163"/>
      <c r="E572" s="157"/>
      <c r="F572" s="157"/>
      <c r="G572" s="157"/>
      <c r="H572" s="159"/>
      <c r="I572" s="160"/>
      <c r="J572" s="162"/>
      <c r="M572" s="658"/>
      <c r="N572" s="156"/>
      <c r="O572" s="157"/>
      <c r="P572" s="163"/>
      <c r="Q572" s="157"/>
      <c r="R572" s="157"/>
      <c r="S572" s="157"/>
      <c r="T572" s="159"/>
      <c r="U572" s="160"/>
      <c r="V572" s="162"/>
    </row>
    <row r="573" spans="1:22" ht="15.75" thickTop="1">
      <c r="A573" s="657" t="s">
        <v>23</v>
      </c>
      <c r="B573" s="156"/>
      <c r="C573" s="157"/>
      <c r="D573" s="158"/>
      <c r="E573" s="157"/>
      <c r="F573" s="157"/>
      <c r="G573" s="157"/>
      <c r="H573" s="159"/>
      <c r="I573" s="160"/>
      <c r="J573" s="162"/>
      <c r="M573" s="657" t="s">
        <v>23</v>
      </c>
      <c r="N573" s="156"/>
      <c r="O573" s="157"/>
      <c r="P573" s="158"/>
      <c r="Q573" s="157"/>
      <c r="R573" s="157"/>
      <c r="S573" s="157"/>
      <c r="T573" s="159"/>
      <c r="U573" s="160"/>
      <c r="V573" s="162"/>
    </row>
    <row r="574" spans="1:22" ht="15.75" thickBot="1">
      <c r="A574" s="658"/>
      <c r="B574" s="156"/>
      <c r="C574" s="157"/>
      <c r="D574" s="163"/>
      <c r="E574" s="157"/>
      <c r="F574" s="157"/>
      <c r="G574" s="157"/>
      <c r="H574" s="159"/>
      <c r="I574" s="160"/>
      <c r="J574" s="162"/>
      <c r="M574" s="658"/>
      <c r="N574" s="156"/>
      <c r="O574" s="157"/>
      <c r="P574" s="163"/>
      <c r="Q574" s="157"/>
      <c r="R574" s="157"/>
      <c r="S574" s="157"/>
      <c r="T574" s="159"/>
      <c r="U574" s="160"/>
      <c r="V574" s="162"/>
    </row>
    <row r="575" spans="1:22" ht="15.75" thickTop="1">
      <c r="A575" s="657" t="s">
        <v>24</v>
      </c>
      <c r="B575" s="156"/>
      <c r="C575" s="157"/>
      <c r="D575" s="158"/>
      <c r="E575" s="157"/>
      <c r="F575" s="157"/>
      <c r="G575" s="157"/>
      <c r="H575" s="159"/>
      <c r="I575" s="160"/>
      <c r="J575" s="162"/>
      <c r="M575" s="657" t="s">
        <v>24</v>
      </c>
      <c r="N575" s="156"/>
      <c r="O575" s="157"/>
      <c r="P575" s="158"/>
      <c r="Q575" s="157"/>
      <c r="R575" s="157"/>
      <c r="S575" s="157"/>
      <c r="T575" s="159"/>
      <c r="U575" s="160"/>
      <c r="V575" s="162"/>
    </row>
    <row r="576" spans="1:22" ht="15.75" thickBot="1">
      <c r="A576" s="658"/>
      <c r="B576" s="156"/>
      <c r="C576" s="157"/>
      <c r="D576" s="163"/>
      <c r="E576" s="157"/>
      <c r="F576" s="157"/>
      <c r="G576" s="157"/>
      <c r="H576" s="159"/>
      <c r="I576" s="160"/>
      <c r="J576" s="162"/>
      <c r="M576" s="658"/>
      <c r="N576" s="156"/>
      <c r="O576" s="157"/>
      <c r="P576" s="163"/>
      <c r="Q576" s="157"/>
      <c r="R576" s="157"/>
      <c r="S576" s="157"/>
      <c r="T576" s="159"/>
      <c r="U576" s="160"/>
      <c r="V576" s="162"/>
    </row>
    <row r="577" spans="1:22" ht="15.75" thickTop="1">
      <c r="A577" s="657" t="s">
        <v>25</v>
      </c>
      <c r="B577" s="156"/>
      <c r="C577" s="157"/>
      <c r="D577" s="158"/>
      <c r="E577" s="157"/>
      <c r="F577" s="157"/>
      <c r="G577" s="157"/>
      <c r="H577" s="159"/>
      <c r="I577" s="160"/>
      <c r="J577" s="162"/>
      <c r="M577" s="657" t="s">
        <v>25</v>
      </c>
      <c r="N577" s="156"/>
      <c r="O577" s="157"/>
      <c r="P577" s="158"/>
      <c r="Q577" s="157"/>
      <c r="R577" s="157"/>
      <c r="S577" s="157"/>
      <c r="T577" s="159"/>
      <c r="U577" s="160"/>
      <c r="V577" s="162"/>
    </row>
    <row r="578" spans="1:22" ht="15.75" thickBot="1">
      <c r="A578" s="658"/>
      <c r="B578" s="156"/>
      <c r="C578" s="157"/>
      <c r="D578" s="163"/>
      <c r="E578" s="157"/>
      <c r="F578" s="157"/>
      <c r="G578" s="157"/>
      <c r="H578" s="159"/>
      <c r="I578" s="160"/>
      <c r="J578" s="162"/>
      <c r="M578" s="658"/>
      <c r="N578" s="156"/>
      <c r="O578" s="157"/>
      <c r="P578" s="163"/>
      <c r="Q578" s="157"/>
      <c r="R578" s="157"/>
      <c r="S578" s="157"/>
      <c r="T578" s="159"/>
      <c r="U578" s="160"/>
      <c r="V578" s="162"/>
    </row>
    <row r="579" spans="1:22" ht="15.75" thickTop="1">
      <c r="A579" s="657" t="s">
        <v>26</v>
      </c>
      <c r="B579" s="156"/>
      <c r="C579" s="157"/>
      <c r="D579" s="158"/>
      <c r="E579" s="157"/>
      <c r="F579" s="157"/>
      <c r="G579" s="157"/>
      <c r="H579" s="159"/>
      <c r="I579" s="160"/>
      <c r="J579" s="162"/>
      <c r="M579" s="657" t="s">
        <v>26</v>
      </c>
      <c r="N579" s="156"/>
      <c r="O579" s="157"/>
      <c r="P579" s="158"/>
      <c r="Q579" s="157"/>
      <c r="R579" s="157"/>
      <c r="S579" s="157"/>
      <c r="T579" s="159"/>
      <c r="U579" s="160"/>
      <c r="V579" s="162"/>
    </row>
    <row r="580" spans="1:22" ht="15.75" thickBot="1">
      <c r="A580" s="658"/>
      <c r="B580" s="156"/>
      <c r="C580" s="157"/>
      <c r="D580" s="163"/>
      <c r="E580" s="157"/>
      <c r="F580" s="157"/>
      <c r="G580" s="157"/>
      <c r="H580" s="159"/>
      <c r="I580" s="160"/>
      <c r="J580" s="162"/>
      <c r="M580" s="658"/>
      <c r="N580" s="156"/>
      <c r="O580" s="157"/>
      <c r="P580" s="163"/>
      <c r="Q580" s="157"/>
      <c r="R580" s="157"/>
      <c r="S580" s="157"/>
      <c r="T580" s="159"/>
      <c r="U580" s="160"/>
      <c r="V580" s="162"/>
    </row>
    <row r="581" spans="1:22" ht="15.75" thickTop="1">
      <c r="A581" s="652" t="s">
        <v>27</v>
      </c>
      <c r="B581" s="156"/>
      <c r="C581" s="157"/>
      <c r="D581" s="158"/>
      <c r="E581" s="157"/>
      <c r="F581" s="157"/>
      <c r="G581" s="157"/>
      <c r="H581" s="159"/>
      <c r="I581" s="160"/>
      <c r="J581" s="162"/>
      <c r="M581" s="652" t="s">
        <v>27</v>
      </c>
      <c r="N581" s="156"/>
      <c r="O581" s="157"/>
      <c r="P581" s="158"/>
      <c r="Q581" s="157"/>
      <c r="R581" s="157"/>
      <c r="S581" s="157"/>
      <c r="T581" s="159"/>
      <c r="U581" s="160"/>
      <c r="V581" s="162"/>
    </row>
    <row r="582" spans="1:22" ht="15.75" thickBot="1">
      <c r="A582" s="653"/>
      <c r="B582" s="156"/>
      <c r="C582" s="157"/>
      <c r="D582" s="163"/>
      <c r="E582" s="157"/>
      <c r="F582" s="157"/>
      <c r="G582" s="157"/>
      <c r="H582" s="159"/>
      <c r="I582" s="160"/>
      <c r="J582" s="162"/>
      <c r="M582" s="653"/>
      <c r="N582" s="156"/>
      <c r="O582" s="157"/>
      <c r="P582" s="163"/>
      <c r="Q582" s="157"/>
      <c r="R582" s="157"/>
      <c r="S582" s="157"/>
      <c r="T582" s="159"/>
      <c r="U582" s="160"/>
      <c r="V582" s="162"/>
    </row>
    <row r="583" spans="1:22" ht="15.75" thickTop="1">
      <c r="A583" s="652" t="s">
        <v>28</v>
      </c>
      <c r="B583" s="156"/>
      <c r="C583" s="157"/>
      <c r="D583" s="158"/>
      <c r="E583" s="157"/>
      <c r="F583" s="157"/>
      <c r="G583" s="157"/>
      <c r="H583" s="159"/>
      <c r="I583" s="160"/>
      <c r="J583" s="162"/>
      <c r="M583" s="652" t="s">
        <v>28</v>
      </c>
      <c r="N583" s="156"/>
      <c r="O583" s="157"/>
      <c r="P583" s="158"/>
      <c r="Q583" s="157"/>
      <c r="R583" s="157"/>
      <c r="S583" s="157"/>
      <c r="T583" s="159"/>
      <c r="U583" s="160"/>
      <c r="V583" s="162"/>
    </row>
    <row r="584" spans="1:22" ht="15.75" thickBot="1">
      <c r="A584" s="653"/>
      <c r="B584" s="156"/>
      <c r="C584" s="157"/>
      <c r="D584" s="163"/>
      <c r="E584" s="157"/>
      <c r="F584" s="157"/>
      <c r="G584" s="157"/>
      <c r="H584" s="159"/>
      <c r="I584" s="160"/>
      <c r="J584" s="162"/>
      <c r="M584" s="653"/>
      <c r="N584" s="156"/>
      <c r="O584" s="157"/>
      <c r="P584" s="163"/>
      <c r="Q584" s="157"/>
      <c r="R584" s="157"/>
      <c r="S584" s="157"/>
      <c r="T584" s="159"/>
      <c r="U584" s="160"/>
      <c r="V584" s="162"/>
    </row>
    <row r="585" spans="1:22" ht="15.75" thickTop="1">
      <c r="A585" s="652" t="s">
        <v>29</v>
      </c>
      <c r="B585" s="156"/>
      <c r="C585" s="157"/>
      <c r="D585" s="158"/>
      <c r="E585" s="157"/>
      <c r="F585" s="157"/>
      <c r="G585" s="157"/>
      <c r="H585" s="159"/>
      <c r="I585" s="160"/>
      <c r="J585" s="162"/>
      <c r="M585" s="652" t="s">
        <v>29</v>
      </c>
      <c r="N585" s="156"/>
      <c r="O585" s="157"/>
      <c r="P585" s="158"/>
      <c r="Q585" s="157"/>
      <c r="R585" s="157"/>
      <c r="S585" s="157"/>
      <c r="T585" s="159"/>
      <c r="U585" s="160"/>
      <c r="V585" s="162"/>
    </row>
    <row r="586" spans="1:22" ht="15.75" thickBot="1">
      <c r="A586" s="653"/>
      <c r="B586" s="156"/>
      <c r="C586" s="157"/>
      <c r="D586" s="163"/>
      <c r="E586" s="157"/>
      <c r="F586" s="157"/>
      <c r="G586" s="157"/>
      <c r="H586" s="159"/>
      <c r="I586" s="160"/>
      <c r="J586" s="162"/>
      <c r="M586" s="653"/>
      <c r="N586" s="156"/>
      <c r="O586" s="157"/>
      <c r="P586" s="163"/>
      <c r="Q586" s="157"/>
      <c r="R586" s="157"/>
      <c r="S586" s="157"/>
      <c r="T586" s="159"/>
      <c r="U586" s="160"/>
      <c r="V586" s="162"/>
    </row>
    <row r="587" spans="1:22" ht="15.75" thickTop="1">
      <c r="A587" s="652" t="s">
        <v>30</v>
      </c>
      <c r="B587" s="156"/>
      <c r="C587" s="157"/>
      <c r="D587" s="158"/>
      <c r="E587" s="157"/>
      <c r="F587" s="157"/>
      <c r="G587" s="157"/>
      <c r="H587" s="159"/>
      <c r="I587" s="160"/>
      <c r="J587" s="162"/>
      <c r="M587" s="652" t="s">
        <v>30</v>
      </c>
      <c r="N587" s="156"/>
      <c r="O587" s="157"/>
      <c r="P587" s="158"/>
      <c r="Q587" s="157"/>
      <c r="R587" s="157"/>
      <c r="S587" s="157"/>
      <c r="T587" s="159"/>
      <c r="U587" s="160"/>
      <c r="V587" s="162"/>
    </row>
    <row r="588" spans="1:22" ht="15.75" thickBot="1">
      <c r="A588" s="653"/>
      <c r="B588" s="156"/>
      <c r="C588" s="157"/>
      <c r="D588" s="163"/>
      <c r="E588" s="157"/>
      <c r="F588" s="157"/>
      <c r="G588" s="157"/>
      <c r="H588" s="159"/>
      <c r="I588" s="160"/>
      <c r="J588" s="162"/>
      <c r="M588" s="653"/>
      <c r="N588" s="156"/>
      <c r="O588" s="157"/>
      <c r="P588" s="163"/>
      <c r="Q588" s="157"/>
      <c r="R588" s="157"/>
      <c r="S588" s="157"/>
      <c r="T588" s="159"/>
      <c r="U588" s="160"/>
      <c r="V588" s="162"/>
    </row>
    <row r="589" spans="1:22" ht="15.75" thickTop="1">
      <c r="A589" s="652" t="s">
        <v>31</v>
      </c>
      <c r="B589" s="156"/>
      <c r="C589" s="157"/>
      <c r="D589" s="158"/>
      <c r="E589" s="157"/>
      <c r="F589" s="157"/>
      <c r="G589" s="157"/>
      <c r="H589" s="159"/>
      <c r="I589" s="160"/>
      <c r="J589" s="162"/>
      <c r="M589" s="652" t="s">
        <v>31</v>
      </c>
      <c r="N589" s="156"/>
      <c r="O589" s="157"/>
      <c r="P589" s="158"/>
      <c r="Q589" s="157"/>
      <c r="R589" s="157"/>
      <c r="S589" s="157"/>
      <c r="T589" s="159"/>
      <c r="U589" s="160"/>
      <c r="V589" s="162"/>
    </row>
    <row r="590" spans="1:22" ht="15.75" thickBot="1">
      <c r="A590" s="653"/>
      <c r="B590" s="156"/>
      <c r="C590" s="157"/>
      <c r="D590" s="163"/>
      <c r="E590" s="157"/>
      <c r="F590" s="157"/>
      <c r="G590" s="157"/>
      <c r="H590" s="159"/>
      <c r="I590" s="160"/>
      <c r="J590" s="162"/>
      <c r="M590" s="653"/>
      <c r="N590" s="156"/>
      <c r="O590" s="157"/>
      <c r="P590" s="163"/>
      <c r="Q590" s="157"/>
      <c r="R590" s="157"/>
      <c r="S590" s="157"/>
      <c r="T590" s="159"/>
      <c r="U590" s="160"/>
      <c r="V590" s="162"/>
    </row>
    <row r="591" spans="1:22" ht="15.75" thickTop="1">
      <c r="A591" s="652" t="s">
        <v>32</v>
      </c>
      <c r="B591" s="156"/>
      <c r="C591" s="157"/>
      <c r="D591" s="158"/>
      <c r="E591" s="157"/>
      <c r="F591" s="157"/>
      <c r="G591" s="157"/>
      <c r="H591" s="159"/>
      <c r="I591" s="160"/>
      <c r="J591" s="162"/>
      <c r="M591" s="652" t="s">
        <v>32</v>
      </c>
      <c r="N591" s="156"/>
      <c r="O591" s="157"/>
      <c r="P591" s="158"/>
      <c r="Q591" s="157"/>
      <c r="R591" s="157"/>
      <c r="S591" s="157"/>
      <c r="T591" s="159"/>
      <c r="U591" s="160"/>
      <c r="V591" s="162"/>
    </row>
    <row r="592" spans="1:22" ht="15.75" thickBot="1">
      <c r="A592" s="653"/>
      <c r="B592" s="156"/>
      <c r="C592" s="157"/>
      <c r="D592" s="163"/>
      <c r="E592" s="157"/>
      <c r="F592" s="157"/>
      <c r="G592" s="157"/>
      <c r="H592" s="159"/>
      <c r="I592" s="160"/>
      <c r="J592" s="162"/>
      <c r="M592" s="653"/>
      <c r="N592" s="156"/>
      <c r="O592" s="157"/>
      <c r="P592" s="163"/>
      <c r="Q592" s="157"/>
      <c r="R592" s="157"/>
      <c r="S592" s="157"/>
      <c r="T592" s="159"/>
      <c r="U592" s="160"/>
      <c r="V592" s="162"/>
    </row>
    <row r="593" spans="1:22" ht="15.75" thickTop="1">
      <c r="A593" s="652" t="s">
        <v>33</v>
      </c>
      <c r="B593" s="156"/>
      <c r="C593" s="157"/>
      <c r="D593" s="158"/>
      <c r="E593" s="157"/>
      <c r="F593" s="157"/>
      <c r="G593" s="157"/>
      <c r="H593" s="159"/>
      <c r="I593" s="160"/>
      <c r="J593" s="162"/>
      <c r="M593" s="652" t="s">
        <v>33</v>
      </c>
      <c r="N593" s="156"/>
      <c r="O593" s="157"/>
      <c r="P593" s="158"/>
      <c r="Q593" s="157"/>
      <c r="R593" s="157"/>
      <c r="S593" s="157"/>
      <c r="T593" s="159"/>
      <c r="U593" s="160"/>
      <c r="V593" s="162"/>
    </row>
    <row r="594" spans="1:22" ht="15.75" thickBot="1">
      <c r="A594" s="653"/>
      <c r="B594" s="156"/>
      <c r="C594" s="157"/>
      <c r="D594" s="163"/>
      <c r="E594" s="157"/>
      <c r="F594" s="157"/>
      <c r="G594" s="157"/>
      <c r="H594" s="159"/>
      <c r="I594" s="160"/>
      <c r="J594" s="162"/>
      <c r="M594" s="653"/>
      <c r="N594" s="156"/>
      <c r="O594" s="157"/>
      <c r="P594" s="163"/>
      <c r="Q594" s="157"/>
      <c r="R594" s="157"/>
      <c r="S594" s="157"/>
      <c r="T594" s="159"/>
      <c r="U594" s="160"/>
      <c r="V594" s="162"/>
    </row>
    <row r="595" spans="1:22" ht="15.75" thickTop="1">
      <c r="A595" s="652" t="s">
        <v>34</v>
      </c>
      <c r="B595" s="156"/>
      <c r="C595" s="157"/>
      <c r="D595" s="158"/>
      <c r="E595" s="157"/>
      <c r="F595" s="157"/>
      <c r="G595" s="157"/>
      <c r="H595" s="159"/>
      <c r="I595" s="160"/>
      <c r="J595" s="162"/>
      <c r="M595" s="652" t="s">
        <v>34</v>
      </c>
      <c r="N595" s="156"/>
      <c r="O595" s="157"/>
      <c r="P595" s="158"/>
      <c r="Q595" s="157"/>
      <c r="R595" s="157"/>
      <c r="S595" s="157"/>
      <c r="T595" s="159"/>
      <c r="U595" s="160"/>
      <c r="V595" s="162"/>
    </row>
    <row r="596" spans="1:22" ht="15.75" thickBot="1">
      <c r="A596" s="653"/>
      <c r="B596" s="164"/>
      <c r="C596" s="165"/>
      <c r="D596" s="166"/>
      <c r="E596" s="165"/>
      <c r="F596" s="165"/>
      <c r="G596" s="165"/>
      <c r="H596" s="167"/>
      <c r="I596" s="168"/>
      <c r="J596" s="169"/>
      <c r="M596" s="653"/>
      <c r="N596" s="164"/>
      <c r="O596" s="165"/>
      <c r="P596" s="166"/>
      <c r="Q596" s="165"/>
      <c r="R596" s="165"/>
      <c r="S596" s="165"/>
      <c r="T596" s="167"/>
      <c r="U596" s="168"/>
      <c r="V596" s="169"/>
    </row>
    <row r="600" spans="1:22" ht="15.75" thickBot="1"/>
    <row r="601" spans="1:22">
      <c r="A601" s="701" t="s">
        <v>179</v>
      </c>
      <c r="B601" s="702"/>
      <c r="C601" s="702"/>
      <c r="D601" s="702"/>
      <c r="E601" s="702"/>
      <c r="F601" s="702"/>
      <c r="G601" s="702"/>
      <c r="H601" s="702"/>
      <c r="I601" s="703"/>
      <c r="M601" s="701" t="s">
        <v>179</v>
      </c>
      <c r="N601" s="702"/>
      <c r="O601" s="702"/>
      <c r="P601" s="702"/>
      <c r="Q601" s="702"/>
      <c r="R601" s="702"/>
      <c r="S601" s="702"/>
      <c r="T601" s="702"/>
      <c r="U601" s="703"/>
    </row>
    <row r="602" spans="1:22">
      <c r="A602" s="649" t="s">
        <v>180</v>
      </c>
      <c r="B602" s="650"/>
      <c r="C602" s="650"/>
      <c r="D602" s="650"/>
      <c r="E602" s="650"/>
      <c r="F602" s="650"/>
      <c r="G602" s="650"/>
      <c r="H602" s="650"/>
      <c r="I602" s="651"/>
      <c r="M602" s="715" t="s">
        <v>180</v>
      </c>
      <c r="N602" s="716"/>
      <c r="O602" s="716"/>
      <c r="P602" s="716"/>
      <c r="Q602" s="716"/>
      <c r="R602" s="716"/>
      <c r="S602" s="716"/>
      <c r="T602" s="716"/>
      <c r="U602" s="717"/>
    </row>
    <row r="603" spans="1:22">
      <c r="A603" s="649" t="s">
        <v>181</v>
      </c>
      <c r="B603" s="650"/>
      <c r="C603" s="650"/>
      <c r="D603" s="650"/>
      <c r="E603" s="650"/>
      <c r="F603" s="650"/>
      <c r="G603" s="650"/>
      <c r="H603" s="650"/>
      <c r="I603" s="651"/>
      <c r="M603" s="715" t="s">
        <v>182</v>
      </c>
      <c r="N603" s="716"/>
      <c r="O603" s="716"/>
      <c r="P603" s="716"/>
      <c r="Q603" s="716"/>
      <c r="R603" s="716"/>
      <c r="S603" s="716"/>
      <c r="T603" s="716"/>
      <c r="U603" s="717"/>
    </row>
    <row r="604" spans="1:22">
      <c r="A604" s="649" t="s">
        <v>128</v>
      </c>
      <c r="B604" s="650"/>
      <c r="C604" s="650"/>
      <c r="D604" s="650"/>
      <c r="E604" s="650"/>
      <c r="F604" s="650"/>
      <c r="G604" s="650"/>
      <c r="H604" s="650"/>
      <c r="I604" s="651"/>
      <c r="M604" s="715" t="s">
        <v>128</v>
      </c>
      <c r="N604" s="716"/>
      <c r="O604" s="716"/>
      <c r="P604" s="716"/>
      <c r="Q604" s="716"/>
      <c r="R604" s="716"/>
      <c r="S604" s="716"/>
      <c r="T604" s="716"/>
      <c r="U604" s="717"/>
    </row>
    <row r="605" spans="1:22">
      <c r="A605" s="714" t="s">
        <v>183</v>
      </c>
      <c r="B605" s="686"/>
      <c r="C605" s="686"/>
      <c r="D605" s="686"/>
      <c r="E605" s="686"/>
      <c r="F605" s="686"/>
      <c r="G605" s="686"/>
      <c r="H605" s="686"/>
      <c r="I605" s="687"/>
      <c r="M605" s="718" t="s">
        <v>184</v>
      </c>
      <c r="N605" s="719"/>
      <c r="O605" s="719"/>
      <c r="P605" s="719"/>
      <c r="Q605" s="719"/>
      <c r="R605" s="719"/>
      <c r="S605" s="719"/>
      <c r="T605" s="719"/>
      <c r="U605" s="720"/>
    </row>
    <row r="606" spans="1:22">
      <c r="A606" s="714" t="s">
        <v>185</v>
      </c>
      <c r="B606" s="686"/>
      <c r="C606" s="686"/>
      <c r="D606" s="686"/>
      <c r="E606" s="686"/>
      <c r="F606" s="686"/>
      <c r="G606" s="686"/>
      <c r="H606" s="686"/>
      <c r="I606" s="687"/>
      <c r="M606" s="718" t="s">
        <v>186</v>
      </c>
      <c r="N606" s="719"/>
      <c r="O606" s="719"/>
      <c r="P606" s="719"/>
      <c r="Q606" s="719"/>
      <c r="R606" s="719"/>
      <c r="S606" s="719"/>
      <c r="T606" s="719"/>
      <c r="U606" s="720"/>
    </row>
    <row r="607" spans="1:22" ht="15.75" thickBot="1">
      <c r="A607" s="125" t="s">
        <v>187</v>
      </c>
      <c r="B607" s="185">
        <v>0.75</v>
      </c>
      <c r="C607" s="1" t="s">
        <v>188</v>
      </c>
      <c r="D607" s="1"/>
      <c r="E607" s="1"/>
      <c r="F607" s="1"/>
      <c r="G607" s="1"/>
      <c r="H607" s="1"/>
      <c r="I607" s="171"/>
      <c r="M607" s="125" t="s">
        <v>187</v>
      </c>
      <c r="N607" s="170">
        <v>0.56666666666666665</v>
      </c>
      <c r="O607" s="1" t="s">
        <v>189</v>
      </c>
      <c r="P607" s="1"/>
      <c r="Q607" s="1"/>
      <c r="R607" s="1"/>
      <c r="S607" s="1"/>
      <c r="T607" s="1"/>
      <c r="U607" s="171"/>
    </row>
    <row r="608" spans="1:22" ht="60.75" thickBot="1">
      <c r="A608" s="178" t="s">
        <v>190</v>
      </c>
      <c r="B608" s="179" t="s">
        <v>63</v>
      </c>
      <c r="C608" s="180" t="s">
        <v>140</v>
      </c>
      <c r="D608" s="180" t="s">
        <v>141</v>
      </c>
      <c r="E608" s="180" t="s">
        <v>134</v>
      </c>
      <c r="F608" s="180" t="s">
        <v>135</v>
      </c>
      <c r="G608" s="180" t="s">
        <v>136</v>
      </c>
      <c r="H608" s="180" t="s">
        <v>191</v>
      </c>
      <c r="I608" s="181" t="s">
        <v>192</v>
      </c>
      <c r="M608" s="178" t="s">
        <v>190</v>
      </c>
      <c r="N608" s="179" t="s">
        <v>63</v>
      </c>
      <c r="O608" s="180" t="s">
        <v>140</v>
      </c>
      <c r="P608" s="180" t="s">
        <v>141</v>
      </c>
      <c r="Q608" s="180" t="s">
        <v>134</v>
      </c>
      <c r="R608" s="180" t="s">
        <v>135</v>
      </c>
      <c r="S608" s="180" t="s">
        <v>136</v>
      </c>
      <c r="T608" s="180" t="s">
        <v>191</v>
      </c>
      <c r="U608" s="181" t="s">
        <v>192</v>
      </c>
    </row>
    <row r="609" spans="1:21" ht="15.75" thickTop="1">
      <c r="A609" s="172" t="s">
        <v>193</v>
      </c>
      <c r="B609" s="448">
        <v>0.65625</v>
      </c>
      <c r="C609" s="449">
        <v>22.03</v>
      </c>
      <c r="D609" s="449">
        <v>0.376</v>
      </c>
      <c r="E609" s="449">
        <v>0.18</v>
      </c>
      <c r="F609" s="449">
        <v>66.2</v>
      </c>
      <c r="G609" s="449">
        <v>5.71</v>
      </c>
      <c r="H609" s="450" t="s">
        <v>194</v>
      </c>
      <c r="I609" s="451" t="s">
        <v>194</v>
      </c>
      <c r="M609" s="172" t="s">
        <v>195</v>
      </c>
      <c r="N609" s="462">
        <v>0.48194444444444445</v>
      </c>
      <c r="O609" s="463">
        <v>23.56</v>
      </c>
      <c r="P609" s="449">
        <v>0.17499999999999999</v>
      </c>
      <c r="Q609" s="449">
        <v>0.08</v>
      </c>
      <c r="R609" s="464">
        <v>67</v>
      </c>
      <c r="S609" s="449">
        <v>5.68</v>
      </c>
      <c r="T609" s="465" t="s">
        <v>194</v>
      </c>
      <c r="U609" s="466" t="s">
        <v>194</v>
      </c>
    </row>
    <row r="610" spans="1:21">
      <c r="A610" s="172" t="s">
        <v>196</v>
      </c>
      <c r="B610" s="452">
        <v>0.67708333333333337</v>
      </c>
      <c r="C610" s="453">
        <v>22.01</v>
      </c>
      <c r="D610" s="453">
        <v>0.30299999999999999</v>
      </c>
      <c r="E610" s="453">
        <v>0.14000000000000001</v>
      </c>
      <c r="F610" s="453">
        <v>60.1</v>
      </c>
      <c r="G610" s="454">
        <v>5.2</v>
      </c>
      <c r="H610" s="455" t="s">
        <v>194</v>
      </c>
      <c r="I610" s="456" t="s">
        <v>194</v>
      </c>
      <c r="M610" s="172" t="s">
        <v>197</v>
      </c>
      <c r="N610" s="467">
        <v>0.50277777777777777</v>
      </c>
      <c r="O610" s="468">
        <v>23.01</v>
      </c>
      <c r="P610" s="453">
        <v>9.1999999999999998E-2</v>
      </c>
      <c r="Q610" s="453">
        <v>0.04</v>
      </c>
      <c r="R610" s="453">
        <v>72.3</v>
      </c>
      <c r="S610" s="454">
        <v>6.2</v>
      </c>
      <c r="T610" s="469"/>
      <c r="U610" s="470" t="s">
        <v>194</v>
      </c>
    </row>
    <row r="611" spans="1:21">
      <c r="A611" s="172" t="s">
        <v>198</v>
      </c>
      <c r="B611" s="452">
        <v>0.69791666666666663</v>
      </c>
      <c r="C611" s="453">
        <v>21.71</v>
      </c>
      <c r="D611" s="453">
        <v>0.23200000000000001</v>
      </c>
      <c r="E611" s="453">
        <v>0.11</v>
      </c>
      <c r="F611" s="453">
        <v>63.2</v>
      </c>
      <c r="G611" s="453">
        <v>5.52</v>
      </c>
      <c r="H611" s="455"/>
      <c r="I611" s="456" t="s">
        <v>194</v>
      </c>
      <c r="M611" s="172" t="s">
        <v>199</v>
      </c>
      <c r="N611" s="467">
        <v>0.52361111111111114</v>
      </c>
      <c r="O611" s="468">
        <v>23.12</v>
      </c>
      <c r="P611" s="453">
        <v>7.5999999999999998E-2</v>
      </c>
      <c r="Q611" s="453">
        <v>0.03</v>
      </c>
      <c r="R611" s="453">
        <v>74.2</v>
      </c>
      <c r="S611" s="453">
        <v>6.36</v>
      </c>
      <c r="T611" s="469"/>
      <c r="U611" s="470" t="s">
        <v>194</v>
      </c>
    </row>
    <row r="612" spans="1:21">
      <c r="A612" s="172" t="s">
        <v>200</v>
      </c>
      <c r="B612" s="452">
        <v>0.71875</v>
      </c>
      <c r="C612" s="453">
        <v>21.79</v>
      </c>
      <c r="D612" s="453">
        <v>0.22800000000000001</v>
      </c>
      <c r="E612" s="453">
        <v>0.11</v>
      </c>
      <c r="F612" s="453">
        <v>62.1</v>
      </c>
      <c r="G612" s="453">
        <v>5.39</v>
      </c>
      <c r="H612" s="455"/>
      <c r="I612" s="456" t="s">
        <v>194</v>
      </c>
      <c r="M612" s="172" t="s">
        <v>201</v>
      </c>
      <c r="N612" s="467">
        <v>0.5444444444444444</v>
      </c>
      <c r="O612" s="471">
        <v>22.8</v>
      </c>
      <c r="P612" s="453">
        <v>6.4000000000000001E-2</v>
      </c>
      <c r="Q612" s="453">
        <v>0.03</v>
      </c>
      <c r="R612" s="453">
        <v>80.2</v>
      </c>
      <c r="S612" s="453">
        <v>6.91</v>
      </c>
      <c r="T612" s="469"/>
      <c r="U612" s="470" t="s">
        <v>194</v>
      </c>
    </row>
    <row r="613" spans="1:21">
      <c r="A613" s="172" t="s">
        <v>202</v>
      </c>
      <c r="B613" s="452">
        <v>0.73958333333333337</v>
      </c>
      <c r="C613" s="453">
        <v>21.79</v>
      </c>
      <c r="D613" s="453">
        <v>0.22600000000000001</v>
      </c>
      <c r="E613" s="453">
        <v>0.11</v>
      </c>
      <c r="F613" s="457">
        <v>62</v>
      </c>
      <c r="G613" s="453">
        <v>5.43</v>
      </c>
      <c r="H613" s="455"/>
      <c r="I613" s="456" t="s">
        <v>194</v>
      </c>
      <c r="M613" s="172" t="s">
        <v>203</v>
      </c>
      <c r="N613" s="467">
        <v>0.56527777777777777</v>
      </c>
      <c r="O613" s="468">
        <v>22.68</v>
      </c>
      <c r="P613" s="453">
        <v>9.7000000000000003E-2</v>
      </c>
      <c r="Q613" s="453">
        <v>0.04</v>
      </c>
      <c r="R613" s="453">
        <v>72.3</v>
      </c>
      <c r="S613" s="453">
        <v>6.21</v>
      </c>
      <c r="T613" s="469"/>
      <c r="U613" s="470" t="s">
        <v>194</v>
      </c>
    </row>
    <row r="614" spans="1:21" ht="15.75" thickBot="1">
      <c r="A614" s="173" t="s">
        <v>204</v>
      </c>
      <c r="B614" s="458"/>
      <c r="C614" s="458"/>
      <c r="D614" s="459"/>
      <c r="E614" s="459"/>
      <c r="F614" s="459"/>
      <c r="G614" s="459"/>
      <c r="H614" s="460"/>
      <c r="I614" s="461"/>
      <c r="M614" s="173" t="s">
        <v>205</v>
      </c>
      <c r="N614" s="458"/>
      <c r="O614" s="458"/>
      <c r="P614" s="459"/>
      <c r="Q614" s="459"/>
      <c r="R614" s="459"/>
      <c r="S614" s="459"/>
      <c r="T614" s="460"/>
      <c r="U614" s="461"/>
    </row>
    <row r="615" spans="1:21">
      <c r="A615" s="174"/>
      <c r="B615" s="182"/>
      <c r="C615" s="182"/>
      <c r="D615" s="183"/>
      <c r="E615" s="183"/>
      <c r="F615" s="183"/>
      <c r="G615" s="184"/>
      <c r="H615" s="184"/>
      <c r="I615" s="184"/>
    </row>
    <row r="616" spans="1:21">
      <c r="A616" s="177" t="s">
        <v>206</v>
      </c>
      <c r="B616" s="175" t="s">
        <v>207</v>
      </c>
      <c r="C616" s="175"/>
      <c r="D616" s="176"/>
      <c r="E616" s="176"/>
      <c r="F616" s="176"/>
      <c r="G616" s="54"/>
      <c r="H616" s="54"/>
      <c r="I616" s="54"/>
    </row>
    <row r="617" spans="1:21">
      <c r="A617" s="174"/>
      <c r="B617" s="175" t="s">
        <v>208</v>
      </c>
      <c r="C617" s="175"/>
      <c r="D617" s="176"/>
      <c r="E617" s="176"/>
      <c r="F617" s="176"/>
      <c r="G617" s="54"/>
      <c r="H617" s="54"/>
      <c r="I617" s="54"/>
    </row>
    <row r="618" spans="1:21">
      <c r="A618" s="174"/>
      <c r="B618" s="175" t="s">
        <v>209</v>
      </c>
      <c r="C618" s="175"/>
      <c r="D618" s="176"/>
      <c r="E618" s="176"/>
      <c r="F618" s="176"/>
      <c r="G618" s="54"/>
      <c r="H618" s="54"/>
      <c r="I618" s="54"/>
    </row>
    <row r="620" spans="1:21" ht="15.75" thickBot="1"/>
    <row r="621" spans="1:21">
      <c r="A621" s="701" t="s">
        <v>179</v>
      </c>
      <c r="B621" s="702"/>
      <c r="C621" s="702"/>
      <c r="D621" s="702"/>
      <c r="E621" s="702"/>
      <c r="F621" s="702"/>
      <c r="G621" s="702"/>
      <c r="H621" s="702"/>
      <c r="I621" s="703"/>
      <c r="M621" s="701" t="s">
        <v>179</v>
      </c>
      <c r="N621" s="702"/>
      <c r="O621" s="702"/>
      <c r="P621" s="702"/>
      <c r="Q621" s="702"/>
      <c r="R621" s="702"/>
      <c r="S621" s="702"/>
      <c r="T621" s="702"/>
      <c r="U621" s="703"/>
    </row>
    <row r="622" spans="1:21">
      <c r="A622" s="715" t="s">
        <v>180</v>
      </c>
      <c r="B622" s="716"/>
      <c r="C622" s="716"/>
      <c r="D622" s="716"/>
      <c r="E622" s="716"/>
      <c r="F622" s="716"/>
      <c r="G622" s="716"/>
      <c r="H622" s="716"/>
      <c r="I622" s="717"/>
      <c r="M622" s="649" t="s">
        <v>180</v>
      </c>
      <c r="N622" s="650"/>
      <c r="O622" s="650"/>
      <c r="P622" s="650"/>
      <c r="Q622" s="650"/>
      <c r="R622" s="650"/>
      <c r="S622" s="650"/>
      <c r="T622" s="650"/>
      <c r="U622" s="651"/>
    </row>
    <row r="623" spans="1:21">
      <c r="A623" s="715" t="s">
        <v>181</v>
      </c>
      <c r="B623" s="716"/>
      <c r="C623" s="716"/>
      <c r="D623" s="716"/>
      <c r="E623" s="716"/>
      <c r="F623" s="716"/>
      <c r="G623" s="716"/>
      <c r="H623" s="716"/>
      <c r="I623" s="717"/>
      <c r="M623" s="649" t="s">
        <v>181</v>
      </c>
      <c r="N623" s="650"/>
      <c r="O623" s="650"/>
      <c r="P623" s="650"/>
      <c r="Q623" s="650"/>
      <c r="R623" s="650"/>
      <c r="S623" s="650"/>
      <c r="T623" s="650"/>
      <c r="U623" s="651"/>
    </row>
    <row r="624" spans="1:21">
      <c r="A624" s="715" t="s">
        <v>128</v>
      </c>
      <c r="B624" s="716"/>
      <c r="C624" s="716"/>
      <c r="D624" s="716"/>
      <c r="E624" s="716"/>
      <c r="F624" s="716"/>
      <c r="G624" s="716"/>
      <c r="H624" s="716"/>
      <c r="I624" s="717"/>
      <c r="M624" s="649" t="s">
        <v>128</v>
      </c>
      <c r="N624" s="650"/>
      <c r="O624" s="650"/>
      <c r="P624" s="650"/>
      <c r="Q624" s="650"/>
      <c r="R624" s="650"/>
      <c r="S624" s="650"/>
      <c r="T624" s="650"/>
      <c r="U624" s="651"/>
    </row>
    <row r="625" spans="1:21">
      <c r="A625" s="718" t="s">
        <v>210</v>
      </c>
      <c r="B625" s="719"/>
      <c r="C625" s="719"/>
      <c r="D625" s="719"/>
      <c r="E625" s="719"/>
      <c r="F625" s="719"/>
      <c r="G625" s="719"/>
      <c r="H625" s="719"/>
      <c r="I625" s="720"/>
      <c r="M625" s="714" t="s">
        <v>210</v>
      </c>
      <c r="N625" s="686"/>
      <c r="O625" s="686"/>
      <c r="P625" s="686"/>
      <c r="Q625" s="686"/>
      <c r="R625" s="686"/>
      <c r="S625" s="686"/>
      <c r="T625" s="686"/>
      <c r="U625" s="687"/>
    </row>
    <row r="626" spans="1:21">
      <c r="A626" s="718" t="s">
        <v>211</v>
      </c>
      <c r="B626" s="719"/>
      <c r="C626" s="719"/>
      <c r="D626" s="719"/>
      <c r="E626" s="719"/>
      <c r="F626" s="719"/>
      <c r="G626" s="719"/>
      <c r="H626" s="719"/>
      <c r="I626" s="720"/>
      <c r="M626" s="714" t="s">
        <v>212</v>
      </c>
      <c r="N626" s="686"/>
      <c r="O626" s="686"/>
      <c r="P626" s="686"/>
      <c r="Q626" s="686"/>
      <c r="R626" s="686"/>
      <c r="S626" s="686"/>
      <c r="T626" s="686"/>
      <c r="U626" s="687"/>
    </row>
    <row r="627" spans="1:21" ht="15.75" thickBot="1">
      <c r="A627" s="125" t="s">
        <v>187</v>
      </c>
      <c r="B627" s="185">
        <v>0.47569444444444442</v>
      </c>
      <c r="C627" s="1" t="s">
        <v>213</v>
      </c>
      <c r="D627" s="1"/>
      <c r="E627" s="1"/>
      <c r="F627" s="1"/>
      <c r="G627" s="1"/>
      <c r="H627" s="1"/>
      <c r="I627" s="171"/>
      <c r="M627" s="125" t="s">
        <v>187</v>
      </c>
      <c r="N627" s="185">
        <v>0.4861111111111111</v>
      </c>
      <c r="O627" s="1" t="s">
        <v>214</v>
      </c>
      <c r="P627" s="1"/>
      <c r="Q627" s="1"/>
      <c r="R627" s="1"/>
      <c r="S627" s="1"/>
      <c r="T627" s="1"/>
      <c r="U627" s="171"/>
    </row>
    <row r="628" spans="1:21" ht="60.75" thickBot="1">
      <c r="A628" s="178" t="s">
        <v>190</v>
      </c>
      <c r="B628" s="179" t="s">
        <v>63</v>
      </c>
      <c r="C628" s="180" t="s">
        <v>140</v>
      </c>
      <c r="D628" s="180" t="s">
        <v>141</v>
      </c>
      <c r="E628" s="180" t="s">
        <v>134</v>
      </c>
      <c r="F628" s="180" t="s">
        <v>135</v>
      </c>
      <c r="G628" s="180" t="s">
        <v>136</v>
      </c>
      <c r="H628" s="180" t="s">
        <v>191</v>
      </c>
      <c r="I628" s="181" t="s">
        <v>192</v>
      </c>
      <c r="M628" s="178" t="s">
        <v>190</v>
      </c>
      <c r="N628" s="179" t="s">
        <v>63</v>
      </c>
      <c r="O628" s="180" t="s">
        <v>140</v>
      </c>
      <c r="P628" s="180" t="s">
        <v>141</v>
      </c>
      <c r="Q628" s="180" t="s">
        <v>134</v>
      </c>
      <c r="R628" s="180" t="s">
        <v>135</v>
      </c>
      <c r="S628" s="180" t="s">
        <v>136</v>
      </c>
      <c r="T628" s="180" t="s">
        <v>191</v>
      </c>
      <c r="U628" s="181" t="s">
        <v>192</v>
      </c>
    </row>
    <row r="629" spans="1:21" ht="15.75" thickTop="1">
      <c r="A629" s="172" t="s">
        <v>215</v>
      </c>
      <c r="B629" s="448">
        <v>0.375</v>
      </c>
      <c r="C629" s="449">
        <v>24.8</v>
      </c>
      <c r="D629" s="449">
        <v>0.15440000000000001</v>
      </c>
      <c r="E629" s="449">
        <v>0.1</v>
      </c>
      <c r="F629" s="449">
        <v>50</v>
      </c>
      <c r="G629" s="464">
        <v>4</v>
      </c>
      <c r="H629" s="450" t="s">
        <v>194</v>
      </c>
      <c r="I629" s="451" t="s">
        <v>194</v>
      </c>
      <c r="M629" s="172" t="s">
        <v>193</v>
      </c>
      <c r="N629" s="448">
        <v>0.36874999999999997</v>
      </c>
      <c r="O629" s="449">
        <v>24.23</v>
      </c>
      <c r="P629" s="449">
        <v>0.11600000000000001</v>
      </c>
      <c r="Q629" s="449">
        <v>0.05</v>
      </c>
      <c r="R629" s="449">
        <v>86.8</v>
      </c>
      <c r="S629" s="449">
        <v>7.26</v>
      </c>
      <c r="T629" s="450" t="s">
        <v>194</v>
      </c>
      <c r="U629" s="451" t="s">
        <v>194</v>
      </c>
    </row>
    <row r="630" spans="1:21">
      <c r="A630" s="172" t="s">
        <v>216</v>
      </c>
      <c r="B630" s="452">
        <v>0.39583333333333331</v>
      </c>
      <c r="C630" s="453">
        <v>24.6</v>
      </c>
      <c r="D630" s="453">
        <v>0.13120000000000001</v>
      </c>
      <c r="E630" s="453">
        <v>0.1</v>
      </c>
      <c r="F630" s="453">
        <v>61</v>
      </c>
      <c r="G630" s="457">
        <v>5</v>
      </c>
      <c r="H630" s="450" t="s">
        <v>194</v>
      </c>
      <c r="I630" s="451" t="s">
        <v>194</v>
      </c>
      <c r="M630" s="172" t="s">
        <v>196</v>
      </c>
      <c r="N630" s="452">
        <v>0.38958333333333334</v>
      </c>
      <c r="O630" s="453">
        <v>24.02</v>
      </c>
      <c r="P630" s="453">
        <v>0.246</v>
      </c>
      <c r="Q630" s="453">
        <v>0.12</v>
      </c>
      <c r="R630" s="453">
        <v>53.2</v>
      </c>
      <c r="S630" s="453">
        <v>4.47</v>
      </c>
      <c r="T630" s="455" t="s">
        <v>194</v>
      </c>
      <c r="U630" s="456" t="s">
        <v>194</v>
      </c>
    </row>
    <row r="631" spans="1:21">
      <c r="A631" s="172" t="s">
        <v>217</v>
      </c>
      <c r="B631" s="452">
        <v>0.41666666666666669</v>
      </c>
      <c r="C631" s="453">
        <v>24.5</v>
      </c>
      <c r="D631" s="472">
        <v>0.109</v>
      </c>
      <c r="E631" s="453">
        <v>0.1</v>
      </c>
      <c r="F631" s="453">
        <v>70</v>
      </c>
      <c r="G631" s="453">
        <v>5.8</v>
      </c>
      <c r="H631" s="455" t="s">
        <v>194</v>
      </c>
      <c r="I631" s="456" t="s">
        <v>194</v>
      </c>
      <c r="M631" s="172" t="s">
        <v>198</v>
      </c>
      <c r="N631" s="452">
        <v>0.41041666666666665</v>
      </c>
      <c r="O631" s="453">
        <v>23.93</v>
      </c>
      <c r="P631" s="453">
        <v>0.14799999999999999</v>
      </c>
      <c r="Q631" s="453">
        <v>7.0000000000000007E-2</v>
      </c>
      <c r="R631" s="453">
        <v>72.2</v>
      </c>
      <c r="S631" s="453">
        <v>6.08</v>
      </c>
      <c r="T631" s="455"/>
      <c r="U631" s="456" t="s">
        <v>194</v>
      </c>
    </row>
    <row r="632" spans="1:21">
      <c r="A632" s="172" t="s">
        <v>218</v>
      </c>
      <c r="B632" s="724" t="s">
        <v>96</v>
      </c>
      <c r="C632" s="725"/>
      <c r="D632" s="725"/>
      <c r="E632" s="725"/>
      <c r="F632" s="725"/>
      <c r="G632" s="725"/>
      <c r="H632" s="725"/>
      <c r="I632" s="726"/>
      <c r="M632" s="172" t="s">
        <v>200</v>
      </c>
      <c r="N632" s="452">
        <v>0.43124999999999997</v>
      </c>
      <c r="O632" s="453">
        <v>24.41</v>
      </c>
      <c r="P632" s="453">
        <v>0.23599999999999999</v>
      </c>
      <c r="Q632" s="453">
        <v>0.11</v>
      </c>
      <c r="R632" s="453">
        <v>56.4</v>
      </c>
      <c r="S632" s="453">
        <v>4.68</v>
      </c>
      <c r="T632" s="455"/>
      <c r="U632" s="456" t="s">
        <v>194</v>
      </c>
    </row>
    <row r="633" spans="1:21">
      <c r="A633" s="172" t="s">
        <v>219</v>
      </c>
      <c r="B633" s="727"/>
      <c r="C633" s="728"/>
      <c r="D633" s="728"/>
      <c r="E633" s="728"/>
      <c r="F633" s="728"/>
      <c r="G633" s="728"/>
      <c r="H633" s="728"/>
      <c r="I633" s="729"/>
      <c r="M633" s="172" t="s">
        <v>202</v>
      </c>
      <c r="N633" s="452">
        <v>0.45208333333333334</v>
      </c>
      <c r="O633" s="453">
        <v>24.54</v>
      </c>
      <c r="P633" s="453">
        <v>0.23200000000000001</v>
      </c>
      <c r="Q633" s="453">
        <v>0.11</v>
      </c>
      <c r="R633" s="453">
        <v>61.1</v>
      </c>
      <c r="S633" s="453">
        <v>5.08</v>
      </c>
      <c r="T633" s="455"/>
      <c r="U633" s="456" t="s">
        <v>194</v>
      </c>
    </row>
    <row r="634" spans="1:21" ht="15.75" thickBot="1">
      <c r="A634" s="173" t="s">
        <v>220</v>
      </c>
      <c r="B634" s="458"/>
      <c r="C634" s="458"/>
      <c r="D634" s="459"/>
      <c r="E634" s="459"/>
      <c r="F634" s="459"/>
      <c r="G634" s="459"/>
      <c r="H634" s="460"/>
      <c r="I634" s="461"/>
      <c r="M634" s="173" t="s">
        <v>204</v>
      </c>
      <c r="N634" s="458"/>
      <c r="O634" s="458"/>
      <c r="P634" s="459"/>
      <c r="Q634" s="459"/>
      <c r="R634" s="459"/>
      <c r="S634" s="459"/>
      <c r="T634" s="460"/>
      <c r="U634" s="461"/>
    </row>
    <row r="635" spans="1:21">
      <c r="A635" s="174"/>
      <c r="B635" s="175"/>
      <c r="C635" s="175"/>
      <c r="D635" s="176"/>
      <c r="E635" s="176"/>
      <c r="F635" s="176"/>
      <c r="G635" s="54"/>
      <c r="H635" s="54"/>
      <c r="I635" s="54"/>
      <c r="M635" s="174"/>
      <c r="N635" s="182"/>
      <c r="O635" s="182"/>
      <c r="P635" s="183"/>
      <c r="Q635" s="183"/>
      <c r="R635" s="183"/>
      <c r="S635" s="184"/>
      <c r="T635" s="184"/>
      <c r="U635" s="184"/>
    </row>
    <row r="636" spans="1:21">
      <c r="A636" s="177" t="s">
        <v>206</v>
      </c>
      <c r="B636" s="175" t="s">
        <v>221</v>
      </c>
      <c r="C636" s="175"/>
      <c r="D636" s="176"/>
      <c r="E636" s="176"/>
      <c r="F636" s="176"/>
      <c r="G636" s="54"/>
      <c r="H636" s="54"/>
      <c r="I636" s="54"/>
      <c r="M636" s="177" t="s">
        <v>206</v>
      </c>
      <c r="N636" s="175" t="s">
        <v>222</v>
      </c>
      <c r="O636" s="175"/>
      <c r="P636" s="176"/>
      <c r="Q636" s="176"/>
      <c r="R636" s="176"/>
      <c r="S636" s="54"/>
      <c r="T636" s="54"/>
      <c r="U636" s="54"/>
    </row>
    <row r="637" spans="1:21">
      <c r="M637" s="174"/>
      <c r="N637" s="175" t="s">
        <v>223</v>
      </c>
      <c r="O637" s="175"/>
      <c r="P637" s="176"/>
      <c r="Q637" s="176"/>
      <c r="R637" s="176"/>
      <c r="S637" s="54"/>
      <c r="T637" s="54"/>
      <c r="U637" s="54"/>
    </row>
    <row r="638" spans="1:21">
      <c r="M638" s="174"/>
      <c r="N638" s="175"/>
      <c r="O638" s="175"/>
      <c r="P638" s="176"/>
      <c r="Q638" s="176"/>
      <c r="R638" s="176"/>
      <c r="S638" s="54"/>
      <c r="T638" s="54"/>
      <c r="U638" s="54"/>
    </row>
    <row r="640" spans="1:21" ht="15.75" thickBot="1"/>
    <row r="641" spans="1:21">
      <c r="A641" s="701" t="s">
        <v>179</v>
      </c>
      <c r="B641" s="702"/>
      <c r="C641" s="702"/>
      <c r="D641" s="702"/>
      <c r="E641" s="702"/>
      <c r="F641" s="702"/>
      <c r="G641" s="702"/>
      <c r="H641" s="702"/>
      <c r="I641" s="703"/>
      <c r="M641" s="701" t="s">
        <v>179</v>
      </c>
      <c r="N641" s="702"/>
      <c r="O641" s="702"/>
      <c r="P641" s="702"/>
      <c r="Q641" s="702"/>
      <c r="R641" s="702"/>
      <c r="S641" s="702"/>
      <c r="T641" s="702"/>
      <c r="U641" s="703"/>
    </row>
    <row r="642" spans="1:21">
      <c r="A642" s="649" t="s">
        <v>180</v>
      </c>
      <c r="B642" s="650"/>
      <c r="C642" s="650"/>
      <c r="D642" s="650"/>
      <c r="E642" s="650"/>
      <c r="F642" s="650"/>
      <c r="G642" s="650"/>
      <c r="H642" s="650"/>
      <c r="I642" s="651"/>
      <c r="M642" s="715" t="s">
        <v>180</v>
      </c>
      <c r="N642" s="716"/>
      <c r="O642" s="716"/>
      <c r="P642" s="716"/>
      <c r="Q642" s="716"/>
      <c r="R642" s="716"/>
      <c r="S642" s="716"/>
      <c r="T642" s="716"/>
      <c r="U642" s="717"/>
    </row>
    <row r="643" spans="1:21">
      <c r="A643" s="649" t="s">
        <v>181</v>
      </c>
      <c r="B643" s="650"/>
      <c r="C643" s="650"/>
      <c r="D643" s="650"/>
      <c r="E643" s="650"/>
      <c r="F643" s="650"/>
      <c r="G643" s="650"/>
      <c r="H643" s="650"/>
      <c r="I643" s="651"/>
      <c r="M643" s="715" t="s">
        <v>181</v>
      </c>
      <c r="N643" s="716"/>
      <c r="O643" s="716"/>
      <c r="P643" s="716"/>
      <c r="Q643" s="716"/>
      <c r="R643" s="716"/>
      <c r="S643" s="716"/>
      <c r="T643" s="716"/>
      <c r="U643" s="717"/>
    </row>
    <row r="644" spans="1:21">
      <c r="A644" s="649" t="s">
        <v>128</v>
      </c>
      <c r="B644" s="650"/>
      <c r="C644" s="650"/>
      <c r="D644" s="650"/>
      <c r="E644" s="650"/>
      <c r="F644" s="650"/>
      <c r="G644" s="650"/>
      <c r="H644" s="650"/>
      <c r="I644" s="651"/>
      <c r="M644" s="715" t="s">
        <v>128</v>
      </c>
      <c r="N644" s="716"/>
      <c r="O644" s="716"/>
      <c r="P644" s="716"/>
      <c r="Q644" s="716"/>
      <c r="R644" s="716"/>
      <c r="S644" s="716"/>
      <c r="T644" s="716"/>
      <c r="U644" s="717"/>
    </row>
    <row r="645" spans="1:21">
      <c r="A645" s="714" t="s">
        <v>224</v>
      </c>
      <c r="B645" s="686"/>
      <c r="C645" s="686"/>
      <c r="D645" s="686"/>
      <c r="E645" s="686"/>
      <c r="F645" s="686"/>
      <c r="G645" s="686"/>
      <c r="H645" s="686"/>
      <c r="I645" s="687"/>
      <c r="M645" s="718" t="s">
        <v>224</v>
      </c>
      <c r="N645" s="719"/>
      <c r="O645" s="719"/>
      <c r="P645" s="719"/>
      <c r="Q645" s="719"/>
      <c r="R645" s="719"/>
      <c r="S645" s="719"/>
      <c r="T645" s="719"/>
      <c r="U645" s="720"/>
    </row>
    <row r="646" spans="1:21">
      <c r="A646" s="718" t="s">
        <v>225</v>
      </c>
      <c r="B646" s="719"/>
      <c r="C646" s="719"/>
      <c r="D646" s="719"/>
      <c r="E646" s="719"/>
      <c r="F646" s="719"/>
      <c r="G646" s="719"/>
      <c r="H646" s="719"/>
      <c r="I646" s="720"/>
      <c r="M646" s="718" t="s">
        <v>226</v>
      </c>
      <c r="N646" s="719"/>
      <c r="O646" s="719"/>
      <c r="P646" s="719"/>
      <c r="Q646" s="719"/>
      <c r="R646" s="719"/>
      <c r="S646" s="719"/>
      <c r="T646" s="719"/>
      <c r="U646" s="720"/>
    </row>
    <row r="647" spans="1:21" ht="15.75" thickBot="1">
      <c r="A647" s="125" t="s">
        <v>187</v>
      </c>
      <c r="B647" s="185">
        <v>0.54166666666666663</v>
      </c>
      <c r="C647" s="1" t="s">
        <v>227</v>
      </c>
      <c r="D647" s="1"/>
      <c r="E647" s="1"/>
      <c r="F647" s="1"/>
      <c r="G647" s="1"/>
      <c r="H647" s="1"/>
      <c r="I647" s="171"/>
      <c r="M647" s="125" t="s">
        <v>187</v>
      </c>
      <c r="N647" s="170">
        <v>4.5138888888888888E-2</v>
      </c>
      <c r="O647" s="1" t="s">
        <v>228</v>
      </c>
      <c r="P647" s="1"/>
      <c r="Q647" s="1"/>
      <c r="R647" s="1"/>
      <c r="S647" s="1"/>
      <c r="T647" s="1"/>
      <c r="U647" s="171"/>
    </row>
    <row r="648" spans="1:21" ht="60.75" thickBot="1">
      <c r="A648" s="178" t="s">
        <v>190</v>
      </c>
      <c r="B648" s="179" t="s">
        <v>63</v>
      </c>
      <c r="C648" s="180" t="s">
        <v>140</v>
      </c>
      <c r="D648" s="180" t="s">
        <v>141</v>
      </c>
      <c r="E648" s="180" t="s">
        <v>134</v>
      </c>
      <c r="F648" s="180" t="s">
        <v>135</v>
      </c>
      <c r="G648" s="180" t="s">
        <v>136</v>
      </c>
      <c r="H648" s="180" t="s">
        <v>191</v>
      </c>
      <c r="I648" s="181" t="s">
        <v>192</v>
      </c>
      <c r="M648" s="178" t="s">
        <v>190</v>
      </c>
      <c r="N648" s="179" t="s">
        <v>63</v>
      </c>
      <c r="O648" s="180" t="s">
        <v>140</v>
      </c>
      <c r="P648" s="180" t="s">
        <v>141</v>
      </c>
      <c r="Q648" s="180" t="s">
        <v>134</v>
      </c>
      <c r="R648" s="180" t="s">
        <v>135</v>
      </c>
      <c r="S648" s="180" t="s">
        <v>136</v>
      </c>
      <c r="T648" s="180" t="s">
        <v>191</v>
      </c>
      <c r="U648" s="181" t="s">
        <v>192</v>
      </c>
    </row>
    <row r="649" spans="1:21" ht="15.75" thickTop="1">
      <c r="A649" s="172" t="s">
        <v>193</v>
      </c>
      <c r="B649" s="448">
        <v>0.9375</v>
      </c>
      <c r="C649" s="473">
        <v>21.48</v>
      </c>
      <c r="D649" s="474">
        <v>1.391</v>
      </c>
      <c r="E649" s="473">
        <v>0.7</v>
      </c>
      <c r="F649" s="464">
        <v>57</v>
      </c>
      <c r="G649" s="473">
        <v>5</v>
      </c>
      <c r="H649" s="450"/>
      <c r="I649" s="451" t="s">
        <v>194</v>
      </c>
      <c r="M649" s="172" t="s">
        <v>229</v>
      </c>
      <c r="N649" s="448">
        <v>0.9375</v>
      </c>
      <c r="O649" s="449">
        <v>21.4</v>
      </c>
      <c r="P649" s="449">
        <v>0.20830000000000001</v>
      </c>
      <c r="Q649" s="449">
        <v>0.1</v>
      </c>
      <c r="R649" s="449">
        <v>36</v>
      </c>
      <c r="S649" s="449">
        <v>3.1</v>
      </c>
      <c r="T649" s="450"/>
      <c r="U649" s="451" t="s">
        <v>194</v>
      </c>
    </row>
    <row r="650" spans="1:21">
      <c r="A650" s="172" t="s">
        <v>196</v>
      </c>
      <c r="B650" s="452">
        <v>0.95833333333333337</v>
      </c>
      <c r="C650" s="454">
        <v>20.9</v>
      </c>
      <c r="D650" s="475">
        <v>0.75</v>
      </c>
      <c r="E650" s="453">
        <v>0.37</v>
      </c>
      <c r="F650" s="457">
        <v>64.400000000000006</v>
      </c>
      <c r="G650" s="453">
        <v>5.69</v>
      </c>
      <c r="H650" s="455" t="s">
        <v>194</v>
      </c>
      <c r="I650" s="456" t="s">
        <v>194</v>
      </c>
      <c r="M650" s="172" t="s">
        <v>230</v>
      </c>
      <c r="N650" s="452">
        <v>0.95833333333333337</v>
      </c>
      <c r="O650" s="453">
        <v>21.8</v>
      </c>
      <c r="P650" s="453">
        <v>0.28710000000000002</v>
      </c>
      <c r="Q650" s="453">
        <v>0.1</v>
      </c>
      <c r="R650" s="453">
        <v>28</v>
      </c>
      <c r="S650" s="453">
        <v>2.4</v>
      </c>
      <c r="T650" s="455"/>
      <c r="U650" s="456" t="s">
        <v>194</v>
      </c>
    </row>
    <row r="651" spans="1:21">
      <c r="A651" s="172" t="s">
        <v>198</v>
      </c>
      <c r="B651" s="452">
        <v>0.97916666666666663</v>
      </c>
      <c r="C651" s="454">
        <v>20.75</v>
      </c>
      <c r="D651" s="475">
        <v>0.96799999999999997</v>
      </c>
      <c r="E651" s="453">
        <v>0.48</v>
      </c>
      <c r="F651" s="457">
        <v>63.8</v>
      </c>
      <c r="G651" s="453">
        <v>5.67</v>
      </c>
      <c r="H651" s="455"/>
      <c r="I651" s="456" t="s">
        <v>194</v>
      </c>
      <c r="M651" s="172" t="s">
        <v>231</v>
      </c>
      <c r="N651" s="452">
        <v>0.97916666666666663</v>
      </c>
      <c r="O651" s="457">
        <v>22</v>
      </c>
      <c r="P651" s="453">
        <v>0.25829999999999997</v>
      </c>
      <c r="Q651" s="453">
        <v>0.1</v>
      </c>
      <c r="R651" s="453">
        <v>32</v>
      </c>
      <c r="S651" s="453">
        <v>2.8</v>
      </c>
      <c r="T651" s="455" t="s">
        <v>194</v>
      </c>
      <c r="U651" s="456" t="s">
        <v>194</v>
      </c>
    </row>
    <row r="652" spans="1:21">
      <c r="A652" s="172" t="s">
        <v>200</v>
      </c>
      <c r="B652" s="452">
        <v>0</v>
      </c>
      <c r="C652" s="454">
        <v>20.329999999999998</v>
      </c>
      <c r="D652" s="475">
        <v>0.53</v>
      </c>
      <c r="E652" s="453">
        <v>0.26</v>
      </c>
      <c r="F652" s="457">
        <v>67.3</v>
      </c>
      <c r="G652" s="453">
        <v>6.06</v>
      </c>
      <c r="H652" s="455"/>
      <c r="I652" s="456" t="s">
        <v>194</v>
      </c>
      <c r="M652" s="172" t="s">
        <v>232</v>
      </c>
      <c r="N652" s="452">
        <v>0</v>
      </c>
      <c r="O652" s="453">
        <v>21.9</v>
      </c>
      <c r="P652" s="453">
        <v>0.23480000000000001</v>
      </c>
      <c r="Q652" s="453">
        <v>0.1</v>
      </c>
      <c r="R652" s="453">
        <v>22</v>
      </c>
      <c r="S652" s="453">
        <v>1.9</v>
      </c>
      <c r="T652" s="455"/>
      <c r="U652" s="456" t="s">
        <v>194</v>
      </c>
    </row>
    <row r="653" spans="1:21">
      <c r="A653" s="172" t="s">
        <v>202</v>
      </c>
      <c r="B653" s="452">
        <v>2.0833333333333332E-2</v>
      </c>
      <c r="C653" s="454">
        <v>20.309999999999999</v>
      </c>
      <c r="D653" s="475">
        <v>0.39800000000000002</v>
      </c>
      <c r="E653" s="453">
        <v>0.19</v>
      </c>
      <c r="F653" s="457">
        <v>64</v>
      </c>
      <c r="G653" s="453">
        <v>5.77</v>
      </c>
      <c r="H653" s="455"/>
      <c r="I653" s="456" t="s">
        <v>194</v>
      </c>
      <c r="M653" s="172" t="s">
        <v>233</v>
      </c>
      <c r="N653" s="721" t="s">
        <v>234</v>
      </c>
      <c r="O653" s="722"/>
      <c r="P653" s="722"/>
      <c r="Q653" s="722"/>
      <c r="R653" s="722"/>
      <c r="S653" s="722"/>
      <c r="T653" s="722"/>
      <c r="U653" s="723"/>
    </row>
    <row r="654" spans="1:21" ht="15.75" thickBot="1">
      <c r="A654" s="173" t="s">
        <v>204</v>
      </c>
      <c r="B654" s="458"/>
      <c r="C654" s="458"/>
      <c r="D654" s="459"/>
      <c r="E654" s="459"/>
      <c r="F654" s="459"/>
      <c r="G654" s="459"/>
      <c r="H654" s="460"/>
      <c r="I654" s="461"/>
      <c r="M654" s="173" t="s">
        <v>235</v>
      </c>
      <c r="N654" s="458"/>
      <c r="O654" s="458"/>
      <c r="P654" s="459"/>
      <c r="Q654" s="459"/>
      <c r="R654" s="459"/>
      <c r="S654" s="459"/>
      <c r="T654" s="460"/>
      <c r="U654" s="461"/>
    </row>
    <row r="655" spans="1:21">
      <c r="A655" s="174"/>
      <c r="B655" s="182"/>
      <c r="C655" s="182"/>
      <c r="D655" s="183"/>
      <c r="E655" s="183"/>
      <c r="F655" s="183"/>
      <c r="G655" s="184"/>
      <c r="H655" s="184"/>
      <c r="I655" s="184"/>
      <c r="M655" s="174"/>
      <c r="N655" s="182"/>
      <c r="O655" s="182"/>
      <c r="P655" s="183"/>
      <c r="Q655" s="183"/>
      <c r="R655" s="183"/>
      <c r="S655" s="184"/>
      <c r="T655" s="184"/>
      <c r="U655" s="184"/>
    </row>
    <row r="657" spans="1:21" ht="15.75" thickBot="1"/>
    <row r="658" spans="1:21">
      <c r="A658" s="701" t="s">
        <v>179</v>
      </c>
      <c r="B658" s="702"/>
      <c r="C658" s="702"/>
      <c r="D658" s="702"/>
      <c r="E658" s="702"/>
      <c r="F658" s="702"/>
      <c r="G658" s="702"/>
      <c r="H658" s="702"/>
      <c r="I658" s="703"/>
      <c r="M658" s="701" t="s">
        <v>179</v>
      </c>
      <c r="N658" s="702"/>
      <c r="O658" s="702"/>
      <c r="P658" s="702"/>
      <c r="Q658" s="702"/>
      <c r="R658" s="702"/>
      <c r="S658" s="702"/>
      <c r="T658" s="702"/>
      <c r="U658" s="703"/>
    </row>
    <row r="659" spans="1:21">
      <c r="A659" s="649" t="s">
        <v>180</v>
      </c>
      <c r="B659" s="650"/>
      <c r="C659" s="650"/>
      <c r="D659" s="650"/>
      <c r="E659" s="650"/>
      <c r="F659" s="650"/>
      <c r="G659" s="650"/>
      <c r="H659" s="650"/>
      <c r="I659" s="651"/>
      <c r="M659" s="715" t="s">
        <v>180</v>
      </c>
      <c r="N659" s="716"/>
      <c r="O659" s="716"/>
      <c r="P659" s="716"/>
      <c r="Q659" s="716"/>
      <c r="R659" s="716"/>
      <c r="S659" s="716"/>
      <c r="T659" s="716"/>
      <c r="U659" s="717"/>
    </row>
    <row r="660" spans="1:21">
      <c r="A660" s="649" t="s">
        <v>181</v>
      </c>
      <c r="B660" s="650"/>
      <c r="C660" s="650"/>
      <c r="D660" s="650"/>
      <c r="E660" s="650"/>
      <c r="F660" s="650"/>
      <c r="G660" s="650"/>
      <c r="H660" s="650"/>
      <c r="I660" s="651"/>
      <c r="M660" s="715" t="s">
        <v>181</v>
      </c>
      <c r="N660" s="716"/>
      <c r="O660" s="716"/>
      <c r="P660" s="716"/>
      <c r="Q660" s="716"/>
      <c r="R660" s="716"/>
      <c r="S660" s="716"/>
      <c r="T660" s="716"/>
      <c r="U660" s="717"/>
    </row>
    <row r="661" spans="1:21">
      <c r="A661" s="649" t="s">
        <v>128</v>
      </c>
      <c r="B661" s="650"/>
      <c r="C661" s="650"/>
      <c r="D661" s="650"/>
      <c r="E661" s="650"/>
      <c r="F661" s="650"/>
      <c r="G661" s="650"/>
      <c r="H661" s="650"/>
      <c r="I661" s="651"/>
      <c r="M661" s="715" t="s">
        <v>128</v>
      </c>
      <c r="N661" s="716"/>
      <c r="O661" s="716"/>
      <c r="P661" s="716"/>
      <c r="Q661" s="716"/>
      <c r="R661" s="716"/>
      <c r="S661" s="716"/>
      <c r="T661" s="716"/>
      <c r="U661" s="717"/>
    </row>
    <row r="662" spans="1:21">
      <c r="A662" s="714" t="s">
        <v>236</v>
      </c>
      <c r="B662" s="686"/>
      <c r="C662" s="686"/>
      <c r="D662" s="686"/>
      <c r="E662" s="686"/>
      <c r="F662" s="686"/>
      <c r="G662" s="686"/>
      <c r="H662" s="686"/>
      <c r="I662" s="687"/>
      <c r="M662" s="718" t="s">
        <v>236</v>
      </c>
      <c r="N662" s="719"/>
      <c r="O662" s="719"/>
      <c r="P662" s="719"/>
      <c r="Q662" s="719"/>
      <c r="R662" s="719"/>
      <c r="S662" s="719"/>
      <c r="T662" s="719"/>
      <c r="U662" s="720"/>
    </row>
    <row r="663" spans="1:21">
      <c r="A663" s="714" t="s">
        <v>237</v>
      </c>
      <c r="B663" s="686"/>
      <c r="C663" s="686"/>
      <c r="D663" s="686"/>
      <c r="E663" s="686"/>
      <c r="F663" s="686"/>
      <c r="G663" s="686"/>
      <c r="H663" s="686"/>
      <c r="I663" s="687"/>
      <c r="M663" s="718" t="s">
        <v>226</v>
      </c>
      <c r="N663" s="719"/>
      <c r="O663" s="719"/>
      <c r="P663" s="719"/>
      <c r="Q663" s="719"/>
      <c r="R663" s="719"/>
      <c r="S663" s="719"/>
      <c r="T663" s="719"/>
      <c r="U663" s="720"/>
    </row>
    <row r="664" spans="1:21" ht="15.75" thickBot="1">
      <c r="A664" s="125" t="s">
        <v>187</v>
      </c>
      <c r="B664" s="185">
        <v>0.65625</v>
      </c>
      <c r="C664" s="1" t="s">
        <v>238</v>
      </c>
      <c r="D664" s="1"/>
      <c r="E664" s="1"/>
      <c r="F664" s="1"/>
      <c r="G664" s="1"/>
      <c r="H664" s="1"/>
      <c r="I664" s="171"/>
      <c r="M664" s="125" t="s">
        <v>187</v>
      </c>
      <c r="N664" s="170">
        <v>0.66666666666666663</v>
      </c>
      <c r="O664" s="1" t="s">
        <v>189</v>
      </c>
      <c r="P664" s="1"/>
      <c r="Q664" s="1"/>
      <c r="R664" s="1"/>
      <c r="S664" s="1"/>
      <c r="T664" s="1"/>
      <c r="U664" s="171"/>
    </row>
    <row r="665" spans="1:21" ht="60.75" thickBot="1">
      <c r="A665" s="178" t="s">
        <v>190</v>
      </c>
      <c r="B665" s="179" t="s">
        <v>63</v>
      </c>
      <c r="C665" s="180" t="s">
        <v>140</v>
      </c>
      <c r="D665" s="180" t="s">
        <v>141</v>
      </c>
      <c r="E665" s="180" t="s">
        <v>134</v>
      </c>
      <c r="F665" s="180" t="s">
        <v>135</v>
      </c>
      <c r="G665" s="180" t="s">
        <v>136</v>
      </c>
      <c r="H665" s="180" t="s">
        <v>191</v>
      </c>
      <c r="I665" s="181" t="s">
        <v>192</v>
      </c>
      <c r="M665" s="178" t="s">
        <v>190</v>
      </c>
      <c r="N665" s="476">
        <v>0.59722222222222221</v>
      </c>
      <c r="O665" s="180" t="s">
        <v>140</v>
      </c>
      <c r="P665" s="180" t="s">
        <v>141</v>
      </c>
      <c r="Q665" s="180" t="s">
        <v>134</v>
      </c>
      <c r="R665" s="180" t="s">
        <v>135</v>
      </c>
      <c r="S665" s="180" t="s">
        <v>136</v>
      </c>
      <c r="T665" s="180" t="s">
        <v>191</v>
      </c>
      <c r="U665" s="181" t="s">
        <v>192</v>
      </c>
    </row>
    <row r="666" spans="1:21" ht="15.75" thickTop="1">
      <c r="A666" s="172" t="s">
        <v>193</v>
      </c>
      <c r="B666" s="448">
        <v>0.5625</v>
      </c>
      <c r="C666" s="449">
        <v>23.98</v>
      </c>
      <c r="D666" s="449">
        <v>0.42599999999999999</v>
      </c>
      <c r="E666" s="473">
        <v>0.2</v>
      </c>
      <c r="F666" s="464">
        <v>98.6</v>
      </c>
      <c r="G666" s="473">
        <v>8.3000000000000007</v>
      </c>
      <c r="H666" s="450"/>
      <c r="I666" s="451" t="s">
        <v>194</v>
      </c>
      <c r="M666" s="172" t="s">
        <v>229</v>
      </c>
      <c r="N666" s="448">
        <v>0.57638888888888895</v>
      </c>
      <c r="O666" s="464">
        <v>24</v>
      </c>
      <c r="P666" s="449">
        <v>0.32390000000000002</v>
      </c>
      <c r="Q666" s="449">
        <v>0.2</v>
      </c>
      <c r="R666" s="464">
        <v>20</v>
      </c>
      <c r="S666" s="449">
        <v>1.71</v>
      </c>
      <c r="T666" s="450" t="s">
        <v>194</v>
      </c>
      <c r="U666" s="451" t="s">
        <v>194</v>
      </c>
    </row>
    <row r="667" spans="1:21">
      <c r="A667" s="172" t="s">
        <v>196</v>
      </c>
      <c r="B667" s="452">
        <v>0.58333333333333337</v>
      </c>
      <c r="C667" s="453">
        <v>23.71</v>
      </c>
      <c r="D667" s="453">
        <v>0.47399999999999998</v>
      </c>
      <c r="E667" s="454">
        <v>0.23</v>
      </c>
      <c r="F667" s="457">
        <v>31.3</v>
      </c>
      <c r="G667" s="454">
        <v>2.63</v>
      </c>
      <c r="H667" s="455" t="s">
        <v>194</v>
      </c>
      <c r="I667" s="456" t="s">
        <v>194</v>
      </c>
      <c r="M667" s="172" t="s">
        <v>230</v>
      </c>
      <c r="N667" s="452">
        <v>0.59722222222222221</v>
      </c>
      <c r="O667" s="453">
        <v>23.2</v>
      </c>
      <c r="P667" s="472">
        <v>0.72499999999999998</v>
      </c>
      <c r="Q667" s="453">
        <v>0.4</v>
      </c>
      <c r="R667" s="453">
        <v>21.1</v>
      </c>
      <c r="S667" s="453">
        <v>1.79</v>
      </c>
      <c r="T667" s="455" t="s">
        <v>194</v>
      </c>
      <c r="U667" s="456" t="s">
        <v>194</v>
      </c>
    </row>
    <row r="668" spans="1:21">
      <c r="A668" s="172" t="s">
        <v>198</v>
      </c>
      <c r="B668" s="452">
        <v>0.60416666666666663</v>
      </c>
      <c r="C668" s="453">
        <v>23.41</v>
      </c>
      <c r="D668" s="453">
        <v>0.25900000000000001</v>
      </c>
      <c r="E668" s="454">
        <v>0.12</v>
      </c>
      <c r="F668" s="457">
        <v>53.1</v>
      </c>
      <c r="G668" s="454">
        <v>4.53</v>
      </c>
      <c r="H668" s="455"/>
      <c r="I668" s="456" t="s">
        <v>194</v>
      </c>
      <c r="M668" s="172" t="s">
        <v>231</v>
      </c>
      <c r="N668" s="452">
        <v>0.61805555555555558</v>
      </c>
      <c r="O668" s="453">
        <v>23.4</v>
      </c>
      <c r="P668" s="453">
        <v>0.46539999999999998</v>
      </c>
      <c r="Q668" s="453">
        <v>0.2</v>
      </c>
      <c r="R668" s="453">
        <v>20.8</v>
      </c>
      <c r="S668" s="453">
        <v>1.76</v>
      </c>
      <c r="T668" s="455"/>
      <c r="U668" s="456" t="s">
        <v>194</v>
      </c>
    </row>
    <row r="669" spans="1:21">
      <c r="A669" s="172" t="s">
        <v>200</v>
      </c>
      <c r="B669" s="452">
        <v>0.625</v>
      </c>
      <c r="C669" s="453">
        <v>23.21</v>
      </c>
      <c r="D669" s="475">
        <v>0.25</v>
      </c>
      <c r="E669" s="454">
        <v>0.12</v>
      </c>
      <c r="F669" s="457">
        <v>49</v>
      </c>
      <c r="G669" s="454">
        <v>4</v>
      </c>
      <c r="H669" s="455"/>
      <c r="I669" s="456" t="s">
        <v>194</v>
      </c>
      <c r="M669" s="172" t="s">
        <v>232</v>
      </c>
      <c r="N669" s="730" t="s">
        <v>234</v>
      </c>
      <c r="O669" s="731"/>
      <c r="P669" s="731"/>
      <c r="Q669" s="731"/>
      <c r="R669" s="731"/>
      <c r="S669" s="731"/>
      <c r="T669" s="731"/>
      <c r="U669" s="732"/>
    </row>
    <row r="670" spans="1:21">
      <c r="A670" s="172" t="s">
        <v>202</v>
      </c>
      <c r="B670" s="452">
        <v>0.64583333333333337</v>
      </c>
      <c r="C670" s="453">
        <v>23.49</v>
      </c>
      <c r="D670" s="453">
        <v>0.253</v>
      </c>
      <c r="E670" s="454">
        <v>0.12</v>
      </c>
      <c r="F670" s="457">
        <v>40</v>
      </c>
      <c r="G670" s="454">
        <v>3.33</v>
      </c>
      <c r="H670" s="455"/>
      <c r="I670" s="456" t="s">
        <v>194</v>
      </c>
      <c r="M670" s="172" t="s">
        <v>233</v>
      </c>
      <c r="N670" s="733"/>
      <c r="O670" s="734"/>
      <c r="P670" s="734"/>
      <c r="Q670" s="734"/>
      <c r="R670" s="734"/>
      <c r="S670" s="734"/>
      <c r="T670" s="734"/>
      <c r="U670" s="735"/>
    </row>
    <row r="671" spans="1:21" ht="15.75" thickBot="1">
      <c r="A671" s="173" t="s">
        <v>204</v>
      </c>
      <c r="B671" s="458"/>
      <c r="C671" s="458"/>
      <c r="D671" s="459"/>
      <c r="E671" s="459"/>
      <c r="F671" s="459"/>
      <c r="G671" s="459"/>
      <c r="H671" s="460"/>
      <c r="I671" s="461"/>
      <c r="M671" s="173" t="s">
        <v>235</v>
      </c>
      <c r="N671" s="458"/>
      <c r="O671" s="458"/>
      <c r="P671" s="459"/>
      <c r="Q671" s="459"/>
      <c r="R671" s="459"/>
      <c r="S671" s="459"/>
      <c r="T671" s="460"/>
      <c r="U671" s="461"/>
    </row>
    <row r="674" spans="1:9" ht="15.75" thickBot="1"/>
    <row r="675" spans="1:9">
      <c r="A675" s="701" t="s">
        <v>179</v>
      </c>
      <c r="B675" s="702"/>
      <c r="C675" s="702"/>
      <c r="D675" s="702"/>
      <c r="E675" s="702"/>
      <c r="F675" s="702"/>
      <c r="G675" s="702"/>
      <c r="H675" s="702"/>
      <c r="I675" s="703"/>
    </row>
    <row r="676" spans="1:9">
      <c r="A676" s="715" t="s">
        <v>180</v>
      </c>
      <c r="B676" s="716"/>
      <c r="C676" s="716"/>
      <c r="D676" s="716"/>
      <c r="E676" s="716"/>
      <c r="F676" s="716"/>
      <c r="G676" s="716"/>
      <c r="H676" s="716"/>
      <c r="I676" s="717"/>
    </row>
    <row r="677" spans="1:9">
      <c r="A677" s="715" t="s">
        <v>181</v>
      </c>
      <c r="B677" s="716"/>
      <c r="C677" s="716"/>
      <c r="D677" s="716"/>
      <c r="E677" s="716"/>
      <c r="F677" s="716"/>
      <c r="G677" s="716"/>
      <c r="H677" s="716"/>
      <c r="I677" s="717"/>
    </row>
    <row r="678" spans="1:9">
      <c r="A678" s="715" t="s">
        <v>128</v>
      </c>
      <c r="B678" s="716"/>
      <c r="C678" s="716"/>
      <c r="D678" s="716"/>
      <c r="E678" s="716"/>
      <c r="F678" s="716"/>
      <c r="G678" s="716"/>
      <c r="H678" s="716"/>
      <c r="I678" s="717"/>
    </row>
    <row r="679" spans="1:9">
      <c r="A679" s="718" t="s">
        <v>239</v>
      </c>
      <c r="B679" s="719"/>
      <c r="C679" s="719"/>
      <c r="D679" s="719"/>
      <c r="E679" s="719"/>
      <c r="F679" s="719"/>
      <c r="G679" s="719"/>
      <c r="H679" s="719"/>
      <c r="I679" s="720"/>
    </row>
    <row r="680" spans="1:9">
      <c r="A680" s="718" t="s">
        <v>226</v>
      </c>
      <c r="B680" s="719"/>
      <c r="C680" s="719"/>
      <c r="D680" s="719"/>
      <c r="E680" s="719"/>
      <c r="F680" s="719"/>
      <c r="G680" s="719"/>
      <c r="H680" s="719"/>
      <c r="I680" s="720"/>
    </row>
    <row r="681" spans="1:9" ht="15.75" thickBot="1">
      <c r="A681" s="125" t="s">
        <v>187</v>
      </c>
      <c r="B681" s="1"/>
      <c r="C681" s="1" t="s">
        <v>228</v>
      </c>
      <c r="D681" s="1"/>
      <c r="E681" s="1"/>
      <c r="F681" s="1"/>
      <c r="G681" s="1"/>
      <c r="H681" s="1"/>
      <c r="I681" s="171"/>
    </row>
    <row r="682" spans="1:9" ht="45.75" thickBot="1">
      <c r="A682" s="178" t="s">
        <v>190</v>
      </c>
      <c r="B682" s="179" t="s">
        <v>63</v>
      </c>
      <c r="C682" s="180" t="s">
        <v>140</v>
      </c>
      <c r="D682" s="180" t="s">
        <v>141</v>
      </c>
      <c r="E682" s="180" t="s">
        <v>134</v>
      </c>
      <c r="F682" s="180" t="s">
        <v>135</v>
      </c>
      <c r="G682" s="180" t="s">
        <v>136</v>
      </c>
      <c r="H682" s="180" t="s">
        <v>191</v>
      </c>
      <c r="I682" s="181" t="s">
        <v>192</v>
      </c>
    </row>
    <row r="683" spans="1:9" ht="15.75" thickTop="1">
      <c r="A683" s="172" t="s">
        <v>240</v>
      </c>
      <c r="B683" s="448">
        <v>0.57638888888888895</v>
      </c>
      <c r="C683" s="449">
        <v>18.399999999999999</v>
      </c>
      <c r="D683" s="449">
        <v>6.9900000000000004E-2</v>
      </c>
      <c r="E683" s="464">
        <v>0</v>
      </c>
      <c r="F683" s="449">
        <v>80.2</v>
      </c>
      <c r="G683" s="473">
        <v>7.4</v>
      </c>
      <c r="H683" s="150" t="s">
        <v>241</v>
      </c>
      <c r="I683" s="451" t="s">
        <v>194</v>
      </c>
    </row>
    <row r="684" spans="1:9">
      <c r="A684" s="172" t="s">
        <v>242</v>
      </c>
      <c r="B684" s="452">
        <v>0.59722222222222221</v>
      </c>
      <c r="C684" s="453">
        <v>18.600000000000001</v>
      </c>
      <c r="D684" s="453">
        <v>5.3199999999999997E-2</v>
      </c>
      <c r="E684" s="457">
        <v>0</v>
      </c>
      <c r="F684" s="453">
        <v>99.6</v>
      </c>
      <c r="G684" s="454">
        <v>9.6</v>
      </c>
      <c r="H684" s="478" t="s">
        <v>241</v>
      </c>
      <c r="I684" s="456" t="s">
        <v>194</v>
      </c>
    </row>
    <row r="685" spans="1:9">
      <c r="A685" s="172" t="s">
        <v>243</v>
      </c>
      <c r="B685" s="452">
        <v>0.61805555555555558</v>
      </c>
      <c r="C685" s="453">
        <v>18.399999999999999</v>
      </c>
      <c r="D685" s="453">
        <v>7.3400000000000007E-2</v>
      </c>
      <c r="E685" s="457">
        <v>0</v>
      </c>
      <c r="F685" s="453">
        <v>96.8</v>
      </c>
      <c r="G685" s="454">
        <v>8.89</v>
      </c>
      <c r="H685" s="478" t="s">
        <v>241</v>
      </c>
      <c r="I685" s="456" t="s">
        <v>194</v>
      </c>
    </row>
    <row r="686" spans="1:9">
      <c r="A686" s="172" t="s">
        <v>244</v>
      </c>
      <c r="B686" s="452">
        <v>0.63888888888888895</v>
      </c>
      <c r="C686" s="453">
        <v>18.3</v>
      </c>
      <c r="D686" s="453">
        <v>5.5E-2</v>
      </c>
      <c r="E686" s="457">
        <v>0</v>
      </c>
      <c r="F686" s="453">
        <v>90.4</v>
      </c>
      <c r="G686" s="454">
        <v>8.3699999999999992</v>
      </c>
      <c r="H686" s="478" t="s">
        <v>194</v>
      </c>
      <c r="I686" s="456" t="s">
        <v>194</v>
      </c>
    </row>
    <row r="687" spans="1:9">
      <c r="A687" s="172" t="s">
        <v>245</v>
      </c>
      <c r="B687" s="452">
        <v>0.65972222222222221</v>
      </c>
      <c r="C687" s="453">
        <v>18.2</v>
      </c>
      <c r="D687" s="453">
        <v>5.8200000000000002E-2</v>
      </c>
      <c r="E687" s="457">
        <v>0</v>
      </c>
      <c r="F687" s="453">
        <v>87.5</v>
      </c>
      <c r="G687" s="454">
        <v>8.11</v>
      </c>
      <c r="H687" s="478" t="s">
        <v>241</v>
      </c>
      <c r="I687" s="456" t="s">
        <v>194</v>
      </c>
    </row>
    <row r="688" spans="1:9" ht="15.75" thickBot="1">
      <c r="A688" s="173" t="s">
        <v>246</v>
      </c>
      <c r="B688" s="458"/>
      <c r="C688" s="458"/>
      <c r="D688" s="459"/>
      <c r="E688" s="459"/>
      <c r="F688" s="459"/>
      <c r="G688" s="459"/>
      <c r="H688" s="460"/>
      <c r="I688" s="461"/>
    </row>
    <row r="691" spans="1:21" ht="15.75" thickBot="1"/>
    <row r="692" spans="1:21">
      <c r="A692" s="701" t="s">
        <v>179</v>
      </c>
      <c r="B692" s="702"/>
      <c r="C692" s="702"/>
      <c r="D692" s="702"/>
      <c r="E692" s="702"/>
      <c r="F692" s="702"/>
      <c r="G692" s="702"/>
      <c r="H692" s="702"/>
      <c r="I692" s="703"/>
      <c r="M692" s="701" t="s">
        <v>179</v>
      </c>
      <c r="N692" s="702"/>
      <c r="O692" s="702"/>
      <c r="P692" s="702"/>
      <c r="Q692" s="702"/>
      <c r="R692" s="702"/>
      <c r="S692" s="702"/>
      <c r="T692" s="702"/>
      <c r="U692" s="703"/>
    </row>
    <row r="693" spans="1:21">
      <c r="A693" s="715" t="s">
        <v>180</v>
      </c>
      <c r="B693" s="716"/>
      <c r="C693" s="716"/>
      <c r="D693" s="716"/>
      <c r="E693" s="716"/>
      <c r="F693" s="716"/>
      <c r="G693" s="716"/>
      <c r="H693" s="716"/>
      <c r="I693" s="717"/>
      <c r="M693" s="715" t="s">
        <v>180</v>
      </c>
      <c r="N693" s="716"/>
      <c r="O693" s="716"/>
      <c r="P693" s="716"/>
      <c r="Q693" s="716"/>
      <c r="R693" s="716"/>
      <c r="S693" s="716"/>
      <c r="T693" s="716"/>
      <c r="U693" s="717"/>
    </row>
    <row r="694" spans="1:21">
      <c r="A694" s="715" t="s">
        <v>181</v>
      </c>
      <c r="B694" s="716"/>
      <c r="C694" s="716"/>
      <c r="D694" s="716"/>
      <c r="E694" s="716"/>
      <c r="F694" s="716"/>
      <c r="G694" s="716"/>
      <c r="H694" s="716"/>
      <c r="I694" s="717"/>
      <c r="M694" s="715" t="s">
        <v>181</v>
      </c>
      <c r="N694" s="716"/>
      <c r="O694" s="716"/>
      <c r="P694" s="716"/>
      <c r="Q694" s="716"/>
      <c r="R694" s="716"/>
      <c r="S694" s="716"/>
      <c r="T694" s="716"/>
      <c r="U694" s="717"/>
    </row>
    <row r="695" spans="1:21">
      <c r="A695" s="715" t="s">
        <v>128</v>
      </c>
      <c r="B695" s="716"/>
      <c r="C695" s="716"/>
      <c r="D695" s="716"/>
      <c r="E695" s="716"/>
      <c r="F695" s="716"/>
      <c r="G695" s="716"/>
      <c r="H695" s="716"/>
      <c r="I695" s="717"/>
      <c r="M695" s="715" t="s">
        <v>128</v>
      </c>
      <c r="N695" s="716"/>
      <c r="O695" s="716"/>
      <c r="P695" s="716"/>
      <c r="Q695" s="716"/>
      <c r="R695" s="716"/>
      <c r="S695" s="716"/>
      <c r="T695" s="716"/>
      <c r="U695" s="717"/>
    </row>
    <row r="696" spans="1:21">
      <c r="A696" s="718" t="s">
        <v>247</v>
      </c>
      <c r="B696" s="719"/>
      <c r="C696" s="719"/>
      <c r="D696" s="719"/>
      <c r="E696" s="719"/>
      <c r="F696" s="719"/>
      <c r="G696" s="719"/>
      <c r="H696" s="719"/>
      <c r="I696" s="720"/>
      <c r="M696" s="718" t="s">
        <v>247</v>
      </c>
      <c r="N696" s="719"/>
      <c r="O696" s="719"/>
      <c r="P696" s="719"/>
      <c r="Q696" s="719"/>
      <c r="R696" s="719"/>
      <c r="S696" s="719"/>
      <c r="T696" s="719"/>
      <c r="U696" s="720"/>
    </row>
    <row r="697" spans="1:21">
      <c r="A697" s="718" t="s">
        <v>248</v>
      </c>
      <c r="B697" s="719"/>
      <c r="C697" s="719"/>
      <c r="D697" s="719"/>
      <c r="E697" s="719"/>
      <c r="F697" s="719"/>
      <c r="G697" s="719"/>
      <c r="H697" s="719"/>
      <c r="I697" s="720"/>
      <c r="M697" s="718" t="s">
        <v>249</v>
      </c>
      <c r="N697" s="719"/>
      <c r="O697" s="719"/>
      <c r="P697" s="719"/>
      <c r="Q697" s="719"/>
      <c r="R697" s="719"/>
      <c r="S697" s="719"/>
      <c r="T697" s="719"/>
      <c r="U697" s="720"/>
    </row>
    <row r="698" spans="1:21" ht="15.75" thickBot="1">
      <c r="A698" s="125" t="s">
        <v>187</v>
      </c>
      <c r="B698" s="185"/>
      <c r="C698" s="1" t="s">
        <v>250</v>
      </c>
      <c r="D698" s="1"/>
      <c r="E698" s="1"/>
      <c r="F698" s="1"/>
      <c r="G698" s="1"/>
      <c r="H698" s="1"/>
      <c r="I698" s="171"/>
      <c r="M698" s="125" t="s">
        <v>187</v>
      </c>
      <c r="N698" s="170">
        <v>6.9444444444444441E-3</v>
      </c>
      <c r="O698" s="1" t="s">
        <v>251</v>
      </c>
      <c r="P698" s="1"/>
      <c r="Q698" s="1"/>
      <c r="R698" s="1"/>
      <c r="S698" s="1"/>
      <c r="T698" s="1"/>
      <c r="U698" s="171"/>
    </row>
    <row r="699" spans="1:21" ht="60.75" thickBot="1">
      <c r="A699" s="178" t="s">
        <v>190</v>
      </c>
      <c r="B699" s="179" t="s">
        <v>63</v>
      </c>
      <c r="C699" s="180" t="s">
        <v>140</v>
      </c>
      <c r="D699" s="180" t="s">
        <v>141</v>
      </c>
      <c r="E699" s="180" t="s">
        <v>134</v>
      </c>
      <c r="F699" s="180" t="s">
        <v>135</v>
      </c>
      <c r="G699" s="180" t="s">
        <v>136</v>
      </c>
      <c r="H699" s="180" t="s">
        <v>191</v>
      </c>
      <c r="I699" s="181" t="s">
        <v>192</v>
      </c>
      <c r="M699" s="178" t="s">
        <v>190</v>
      </c>
      <c r="N699" s="179" t="s">
        <v>63</v>
      </c>
      <c r="O699" s="180" t="s">
        <v>140</v>
      </c>
      <c r="P699" s="180" t="s">
        <v>141</v>
      </c>
      <c r="Q699" s="180" t="s">
        <v>134</v>
      </c>
      <c r="R699" s="180" t="s">
        <v>135</v>
      </c>
      <c r="S699" s="180" t="s">
        <v>136</v>
      </c>
      <c r="T699" s="180" t="s">
        <v>191</v>
      </c>
      <c r="U699" s="181" t="s">
        <v>192</v>
      </c>
    </row>
    <row r="700" spans="1:21" ht="15.75" thickTop="1">
      <c r="A700" s="172" t="s">
        <v>215</v>
      </c>
      <c r="B700" s="448">
        <v>0.96666666666666667</v>
      </c>
      <c r="C700" s="449">
        <v>16.100000000000001</v>
      </c>
      <c r="D700" s="479">
        <v>5.8999999999999997E-2</v>
      </c>
      <c r="E700" s="464">
        <v>0</v>
      </c>
      <c r="F700" s="449">
        <v>66</v>
      </c>
      <c r="G700" s="464">
        <v>6.7</v>
      </c>
      <c r="H700" s="450" t="s">
        <v>143</v>
      </c>
      <c r="I700" s="451"/>
      <c r="M700" s="172" t="s">
        <v>229</v>
      </c>
      <c r="N700" s="448">
        <v>0.89583333333333337</v>
      </c>
      <c r="O700" s="449">
        <v>16.71</v>
      </c>
      <c r="P700" s="449">
        <v>0.54400000000000004</v>
      </c>
      <c r="Q700" s="449">
        <v>0.25</v>
      </c>
      <c r="R700" s="464">
        <v>61</v>
      </c>
      <c r="S700" s="449">
        <v>5.93</v>
      </c>
      <c r="T700" s="450"/>
      <c r="U700" s="451" t="s">
        <v>252</v>
      </c>
    </row>
    <row r="701" spans="1:21">
      <c r="A701" s="172" t="s">
        <v>216</v>
      </c>
      <c r="B701" s="452">
        <v>0.98749999999999993</v>
      </c>
      <c r="C701" s="457">
        <v>16</v>
      </c>
      <c r="D701" s="453">
        <v>0.1129</v>
      </c>
      <c r="E701" s="453">
        <v>0.1</v>
      </c>
      <c r="F701" s="453">
        <v>58</v>
      </c>
      <c r="G701" s="457">
        <v>5.6</v>
      </c>
      <c r="H701" s="450" t="s">
        <v>143</v>
      </c>
      <c r="I701" s="451"/>
      <c r="M701" s="172" t="s">
        <v>230</v>
      </c>
      <c r="N701" s="452">
        <v>0.91666666666666663</v>
      </c>
      <c r="O701" s="453">
        <v>16.809999999999999</v>
      </c>
      <c r="P701" s="453">
        <v>0.32100000000000001</v>
      </c>
      <c r="Q701" s="453">
        <v>0.15</v>
      </c>
      <c r="R701" s="457">
        <v>46</v>
      </c>
      <c r="S701" s="453">
        <v>4.4400000000000004</v>
      </c>
      <c r="T701" s="455" t="s">
        <v>143</v>
      </c>
      <c r="U701" s="456" t="s">
        <v>252</v>
      </c>
    </row>
    <row r="702" spans="1:21">
      <c r="A702" s="172" t="s">
        <v>217</v>
      </c>
      <c r="B702" s="480">
        <v>8.3333333333333332E-3</v>
      </c>
      <c r="C702" s="481">
        <v>16</v>
      </c>
      <c r="D702" s="482">
        <v>0.121</v>
      </c>
      <c r="E702" s="483">
        <v>0.1</v>
      </c>
      <c r="F702" s="483">
        <v>61</v>
      </c>
      <c r="G702" s="483">
        <v>5.9</v>
      </c>
      <c r="H702" s="484"/>
      <c r="I702" s="485"/>
      <c r="M702" s="172" t="s">
        <v>231</v>
      </c>
      <c r="N702" s="452">
        <v>0.9375</v>
      </c>
      <c r="O702" s="453">
        <v>17.68</v>
      </c>
      <c r="P702" s="453">
        <v>0.33600000000000002</v>
      </c>
      <c r="Q702" s="453">
        <v>0.16</v>
      </c>
      <c r="R702" s="453">
        <v>12.8</v>
      </c>
      <c r="S702" s="453">
        <v>1.19</v>
      </c>
      <c r="T702" s="455"/>
      <c r="U702" s="456" t="s">
        <v>252</v>
      </c>
    </row>
    <row r="703" spans="1:21">
      <c r="A703" s="477" t="s">
        <v>218</v>
      </c>
      <c r="B703" s="486"/>
      <c r="C703" s="446"/>
      <c r="D703" s="446" t="s">
        <v>70</v>
      </c>
      <c r="E703" s="446"/>
      <c r="F703" s="446"/>
      <c r="G703" s="487"/>
      <c r="H703" s="446"/>
      <c r="I703" s="488"/>
      <c r="M703" s="172" t="s">
        <v>232</v>
      </c>
      <c r="N703" s="452">
        <v>0.95833333333333337</v>
      </c>
      <c r="O703" s="453">
        <v>16.059999999999999</v>
      </c>
      <c r="P703" s="453">
        <v>0.151</v>
      </c>
      <c r="Q703" s="453">
        <v>7.0000000000000007E-2</v>
      </c>
      <c r="R703" s="457">
        <v>57</v>
      </c>
      <c r="S703" s="454">
        <v>5.6</v>
      </c>
      <c r="T703" s="455"/>
      <c r="U703" s="456" t="s">
        <v>252</v>
      </c>
    </row>
    <row r="704" spans="1:21">
      <c r="A704" s="477" t="s">
        <v>219</v>
      </c>
      <c r="B704" s="489"/>
      <c r="C704" s="447"/>
      <c r="D704" s="490"/>
      <c r="E704" s="447"/>
      <c r="F704" s="447"/>
      <c r="G704" s="447"/>
      <c r="H704" s="447"/>
      <c r="I704" s="491"/>
      <c r="M704" s="172" t="s">
        <v>233</v>
      </c>
      <c r="N704" s="452">
        <v>0.97916666666666663</v>
      </c>
      <c r="O704" s="453">
        <v>15.77</v>
      </c>
      <c r="P704" s="453">
        <v>0.33100000000000002</v>
      </c>
      <c r="Q704" s="453">
        <v>0.16</v>
      </c>
      <c r="R704" s="453">
        <v>67.7</v>
      </c>
      <c r="S704" s="453">
        <v>6.64</v>
      </c>
      <c r="T704" s="455"/>
      <c r="U704" s="456" t="s">
        <v>252</v>
      </c>
    </row>
    <row r="705" spans="1:21" ht="15.75" thickBot="1">
      <c r="A705" s="173" t="s">
        <v>220</v>
      </c>
      <c r="B705" s="492"/>
      <c r="C705" s="492"/>
      <c r="D705" s="493"/>
      <c r="E705" s="493"/>
      <c r="F705" s="493"/>
      <c r="G705" s="493"/>
      <c r="H705" s="494"/>
      <c r="I705" s="495"/>
      <c r="M705" s="173" t="s">
        <v>235</v>
      </c>
      <c r="N705" s="496">
        <v>0.91666666666666663</v>
      </c>
      <c r="O705" s="459">
        <v>16.809999999999999</v>
      </c>
      <c r="P705" s="459">
        <v>0.32100000000000001</v>
      </c>
      <c r="Q705" s="459">
        <v>0.15</v>
      </c>
      <c r="R705" s="497">
        <v>46</v>
      </c>
      <c r="S705" s="459">
        <v>4.4400000000000004</v>
      </c>
      <c r="T705" s="498"/>
      <c r="U705" s="499" t="s">
        <v>252</v>
      </c>
    </row>
    <row r="708" spans="1:21" ht="15.75" thickBot="1"/>
    <row r="709" spans="1:21">
      <c r="A709" s="701" t="s">
        <v>179</v>
      </c>
      <c r="B709" s="702"/>
      <c r="C709" s="702"/>
      <c r="D709" s="702"/>
      <c r="E709" s="702"/>
      <c r="F709" s="702"/>
      <c r="G709" s="702"/>
      <c r="H709" s="702"/>
      <c r="I709" s="703"/>
    </row>
    <row r="710" spans="1:21">
      <c r="A710" s="715" t="s">
        <v>180</v>
      </c>
      <c r="B710" s="716"/>
      <c r="C710" s="716"/>
      <c r="D710" s="716"/>
      <c r="E710" s="716"/>
      <c r="F710" s="716"/>
      <c r="G710" s="716"/>
      <c r="H710" s="716"/>
      <c r="I710" s="717"/>
    </row>
    <row r="711" spans="1:21">
      <c r="A711" s="715" t="s">
        <v>181</v>
      </c>
      <c r="B711" s="716"/>
      <c r="C711" s="716"/>
      <c r="D711" s="716"/>
      <c r="E711" s="716"/>
      <c r="F711" s="716"/>
      <c r="G711" s="716"/>
      <c r="H711" s="716"/>
      <c r="I711" s="717"/>
    </row>
    <row r="712" spans="1:21">
      <c r="A712" s="715" t="s">
        <v>128</v>
      </c>
      <c r="B712" s="716"/>
      <c r="C712" s="716"/>
      <c r="D712" s="716"/>
      <c r="E712" s="716"/>
      <c r="F712" s="716"/>
      <c r="G712" s="716"/>
      <c r="H712" s="716"/>
      <c r="I712" s="717"/>
    </row>
    <row r="713" spans="1:21">
      <c r="A713" s="718" t="s">
        <v>247</v>
      </c>
      <c r="B713" s="719"/>
      <c r="C713" s="719"/>
      <c r="D713" s="719"/>
      <c r="E713" s="719"/>
      <c r="F713" s="719"/>
      <c r="G713" s="719"/>
      <c r="H713" s="719"/>
      <c r="I713" s="720"/>
    </row>
    <row r="714" spans="1:21">
      <c r="A714" s="718" t="s">
        <v>226</v>
      </c>
      <c r="B714" s="719"/>
      <c r="C714" s="719"/>
      <c r="D714" s="719"/>
      <c r="E714" s="719"/>
      <c r="F714" s="719"/>
      <c r="G714" s="719"/>
      <c r="H714" s="719"/>
      <c r="I714" s="720"/>
    </row>
    <row r="715" spans="1:21" ht="15.75" thickBot="1">
      <c r="A715" s="125" t="s">
        <v>187</v>
      </c>
      <c r="B715" s="170">
        <v>6.9444444444444441E-3</v>
      </c>
      <c r="C715" s="1" t="s">
        <v>253</v>
      </c>
      <c r="D715" s="1"/>
      <c r="E715" s="1"/>
      <c r="F715" s="1"/>
      <c r="G715" s="1"/>
      <c r="H715" s="1"/>
      <c r="I715" s="171"/>
    </row>
    <row r="716" spans="1:21" ht="45.75" thickBot="1">
      <c r="A716" s="178" t="s">
        <v>190</v>
      </c>
      <c r="B716" s="179" t="s">
        <v>63</v>
      </c>
      <c r="C716" s="180" t="s">
        <v>140</v>
      </c>
      <c r="D716" s="180" t="s">
        <v>141</v>
      </c>
      <c r="E716" s="180" t="s">
        <v>134</v>
      </c>
      <c r="F716" s="180" t="s">
        <v>135</v>
      </c>
      <c r="G716" s="180" t="s">
        <v>136</v>
      </c>
      <c r="H716" s="180" t="s">
        <v>191</v>
      </c>
      <c r="I716" s="181" t="s">
        <v>192</v>
      </c>
    </row>
    <row r="717" spans="1:21" ht="15.75" thickTop="1">
      <c r="A717" s="172" t="s">
        <v>254</v>
      </c>
      <c r="B717" s="448">
        <v>0.89930555555555547</v>
      </c>
      <c r="C717" s="449">
        <v>17.2</v>
      </c>
      <c r="D717" s="449">
        <v>0.16839999999999999</v>
      </c>
      <c r="E717" s="449">
        <v>0.1</v>
      </c>
      <c r="F717" s="449">
        <v>56.7</v>
      </c>
      <c r="G717" s="449">
        <v>5.45</v>
      </c>
      <c r="H717" s="450"/>
      <c r="I717" s="451" t="s">
        <v>252</v>
      </c>
    </row>
    <row r="718" spans="1:21">
      <c r="A718" s="172" t="s">
        <v>255</v>
      </c>
      <c r="B718" s="452">
        <v>0.92013888888888884</v>
      </c>
      <c r="C718" s="453">
        <v>17.3</v>
      </c>
      <c r="D718" s="453">
        <v>0.3705</v>
      </c>
      <c r="E718" s="453">
        <v>0.2</v>
      </c>
      <c r="F718" s="453">
        <v>65.099999999999994</v>
      </c>
      <c r="G718" s="453">
        <v>6.25</v>
      </c>
      <c r="H718" s="455"/>
      <c r="I718" s="456" t="s">
        <v>252</v>
      </c>
    </row>
    <row r="719" spans="1:21">
      <c r="A719" s="172" t="s">
        <v>256</v>
      </c>
      <c r="B719" s="452">
        <v>0.94097222222222221</v>
      </c>
      <c r="C719" s="453">
        <v>17.399999999999999</v>
      </c>
      <c r="D719" s="472">
        <v>0.69499999999999995</v>
      </c>
      <c r="E719" s="453">
        <v>0.4</v>
      </c>
      <c r="F719" s="453">
        <v>64.8</v>
      </c>
      <c r="G719" s="453">
        <v>6.13</v>
      </c>
      <c r="H719" s="455" t="s">
        <v>143</v>
      </c>
      <c r="I719" s="456" t="s">
        <v>252</v>
      </c>
    </row>
    <row r="720" spans="1:21">
      <c r="A720" s="172" t="s">
        <v>257</v>
      </c>
      <c r="B720" s="452">
        <v>0.96180555555555547</v>
      </c>
      <c r="C720" s="453">
        <v>17.100000000000001</v>
      </c>
      <c r="D720" s="453">
        <v>0.3679</v>
      </c>
      <c r="E720" s="453">
        <v>0.2</v>
      </c>
      <c r="F720" s="453">
        <v>69.099999999999994</v>
      </c>
      <c r="G720" s="454">
        <v>6.6</v>
      </c>
      <c r="H720" s="455"/>
      <c r="I720" s="456" t="s">
        <v>252</v>
      </c>
    </row>
    <row r="721" spans="1:9">
      <c r="A721" s="172" t="s">
        <v>258</v>
      </c>
      <c r="B721" s="452">
        <v>0.98263888888888884</v>
      </c>
      <c r="C721" s="457">
        <v>17</v>
      </c>
      <c r="D721" s="453">
        <v>0.35949999999999999</v>
      </c>
      <c r="E721" s="453">
        <v>0.2</v>
      </c>
      <c r="F721" s="457">
        <v>65</v>
      </c>
      <c r="G721" s="454">
        <v>6.2</v>
      </c>
      <c r="H721" s="455"/>
      <c r="I721" s="456" t="s">
        <v>252</v>
      </c>
    </row>
    <row r="722" spans="1:9" ht="15.75" thickBot="1">
      <c r="A722" s="173" t="s">
        <v>259</v>
      </c>
      <c r="B722" s="459"/>
      <c r="C722" s="459"/>
      <c r="D722" s="459"/>
      <c r="E722" s="459"/>
      <c r="F722" s="459"/>
      <c r="G722" s="459"/>
      <c r="H722" s="498"/>
      <c r="I722" s="499"/>
    </row>
  </sheetData>
  <mergeCells count="749">
    <mergeCell ref="M696:U696"/>
    <mergeCell ref="M697:U697"/>
    <mergeCell ref="A713:I713"/>
    <mergeCell ref="A714:I714"/>
    <mergeCell ref="M658:U658"/>
    <mergeCell ref="M659:U659"/>
    <mergeCell ref="M660:U660"/>
    <mergeCell ref="M661:U661"/>
    <mergeCell ref="M662:U662"/>
    <mergeCell ref="M663:U663"/>
    <mergeCell ref="N669:U670"/>
    <mergeCell ref="A677:I677"/>
    <mergeCell ref="A678:I678"/>
    <mergeCell ref="A696:I696"/>
    <mergeCell ref="A697:I697"/>
    <mergeCell ref="A709:I709"/>
    <mergeCell ref="A710:I710"/>
    <mergeCell ref="A711:I711"/>
    <mergeCell ref="A712:I712"/>
    <mergeCell ref="A692:I692"/>
    <mergeCell ref="A693:I693"/>
    <mergeCell ref="A694:I694"/>
    <mergeCell ref="A695:I695"/>
    <mergeCell ref="M692:U692"/>
    <mergeCell ref="A606:I606"/>
    <mergeCell ref="M606:U606"/>
    <mergeCell ref="A626:I626"/>
    <mergeCell ref="B632:I633"/>
    <mergeCell ref="M626:U626"/>
    <mergeCell ref="A643:I643"/>
    <mergeCell ref="A644:I644"/>
    <mergeCell ref="A645:I645"/>
    <mergeCell ref="A646:I646"/>
    <mergeCell ref="M643:U643"/>
    <mergeCell ref="M644:U644"/>
    <mergeCell ref="M645:U645"/>
    <mergeCell ref="M646:U646"/>
    <mergeCell ref="A622:I622"/>
    <mergeCell ref="A623:I623"/>
    <mergeCell ref="A624:I624"/>
    <mergeCell ref="A625:I625"/>
    <mergeCell ref="M621:U621"/>
    <mergeCell ref="M622:U622"/>
    <mergeCell ref="M623:U623"/>
    <mergeCell ref="M624:U624"/>
    <mergeCell ref="M625:U625"/>
    <mergeCell ref="A621:I621"/>
    <mergeCell ref="M693:U693"/>
    <mergeCell ref="M694:U694"/>
    <mergeCell ref="M695:U695"/>
    <mergeCell ref="A675:I675"/>
    <mergeCell ref="A676:I676"/>
    <mergeCell ref="A641:I641"/>
    <mergeCell ref="A642:I642"/>
    <mergeCell ref="M641:U641"/>
    <mergeCell ref="M642:U642"/>
    <mergeCell ref="N653:U653"/>
    <mergeCell ref="A659:I659"/>
    <mergeCell ref="A660:I660"/>
    <mergeCell ref="A661:I661"/>
    <mergeCell ref="A662:I662"/>
    <mergeCell ref="A658:I658"/>
    <mergeCell ref="A663:I663"/>
    <mergeCell ref="A679:I679"/>
    <mergeCell ref="A680:I680"/>
    <mergeCell ref="M563:M564"/>
    <mergeCell ref="M565:M566"/>
    <mergeCell ref="M567:M568"/>
    <mergeCell ref="M569:M570"/>
    <mergeCell ref="M571:M572"/>
    <mergeCell ref="M573:M574"/>
    <mergeCell ref="M575:M576"/>
    <mergeCell ref="A604:I604"/>
    <mergeCell ref="A605:I605"/>
    <mergeCell ref="M601:U601"/>
    <mergeCell ref="M602:U602"/>
    <mergeCell ref="M603:U603"/>
    <mergeCell ref="M604:U604"/>
    <mergeCell ref="M605:U605"/>
    <mergeCell ref="M577:M578"/>
    <mergeCell ref="M579:M580"/>
    <mergeCell ref="M581:M582"/>
    <mergeCell ref="M583:M584"/>
    <mergeCell ref="M585:M586"/>
    <mergeCell ref="M587:M588"/>
    <mergeCell ref="M589:M590"/>
    <mergeCell ref="M591:M592"/>
    <mergeCell ref="M593:M594"/>
    <mergeCell ref="A577:A578"/>
    <mergeCell ref="M553:V553"/>
    <mergeCell ref="N554:P554"/>
    <mergeCell ref="Q554:R554"/>
    <mergeCell ref="S554:V554"/>
    <mergeCell ref="N555:V555"/>
    <mergeCell ref="M557:P557"/>
    <mergeCell ref="Q557:V557"/>
    <mergeCell ref="M559:M560"/>
    <mergeCell ref="M561:M562"/>
    <mergeCell ref="A553:J553"/>
    <mergeCell ref="B554:D554"/>
    <mergeCell ref="E554:F554"/>
    <mergeCell ref="G554:J554"/>
    <mergeCell ref="B555:J555"/>
    <mergeCell ref="A557:D557"/>
    <mergeCell ref="E557:J557"/>
    <mergeCell ref="A593:A594"/>
    <mergeCell ref="A559:A560"/>
    <mergeCell ref="A561:A562"/>
    <mergeCell ref="A563:A564"/>
    <mergeCell ref="A565:A566"/>
    <mergeCell ref="A567:A568"/>
    <mergeCell ref="A569:A570"/>
    <mergeCell ref="A571:A572"/>
    <mergeCell ref="A573:A574"/>
    <mergeCell ref="A575:A576"/>
    <mergeCell ref="A579:A580"/>
    <mergeCell ref="A581:A582"/>
    <mergeCell ref="A583:A584"/>
    <mergeCell ref="A585:A586"/>
    <mergeCell ref="A587:A588"/>
    <mergeCell ref="A589:A590"/>
    <mergeCell ref="A591:A592"/>
    <mergeCell ref="M546:M547"/>
    <mergeCell ref="A551:J551"/>
    <mergeCell ref="A552:J552"/>
    <mergeCell ref="M551:V551"/>
    <mergeCell ref="M552:V552"/>
    <mergeCell ref="A536:A537"/>
    <mergeCell ref="A538:A539"/>
    <mergeCell ref="A540:A541"/>
    <mergeCell ref="A542:A543"/>
    <mergeCell ref="A544:A545"/>
    <mergeCell ref="A546:A547"/>
    <mergeCell ref="N506:V506"/>
    <mergeCell ref="M508:P508"/>
    <mergeCell ref="Q508:V508"/>
    <mergeCell ref="M534:M535"/>
    <mergeCell ref="M536:M537"/>
    <mergeCell ref="M538:M539"/>
    <mergeCell ref="M540:M541"/>
    <mergeCell ref="M542:M543"/>
    <mergeCell ref="M544:M545"/>
    <mergeCell ref="M510:M511"/>
    <mergeCell ref="M512:M513"/>
    <mergeCell ref="M514:M515"/>
    <mergeCell ref="M516:M517"/>
    <mergeCell ref="M518:M519"/>
    <mergeCell ref="M520:M521"/>
    <mergeCell ref="M522:M523"/>
    <mergeCell ref="M530:M531"/>
    <mergeCell ref="M532:M533"/>
    <mergeCell ref="M489:M490"/>
    <mergeCell ref="M491:M492"/>
    <mergeCell ref="M493:M494"/>
    <mergeCell ref="M495:M496"/>
    <mergeCell ref="M497:M498"/>
    <mergeCell ref="A502:J502"/>
    <mergeCell ref="A503:J503"/>
    <mergeCell ref="A504:J504"/>
    <mergeCell ref="B505:D505"/>
    <mergeCell ref="E505:F505"/>
    <mergeCell ref="G505:J505"/>
    <mergeCell ref="A497:A498"/>
    <mergeCell ref="B491:J498"/>
    <mergeCell ref="A489:A490"/>
    <mergeCell ref="A491:A492"/>
    <mergeCell ref="A493:A494"/>
    <mergeCell ref="A495:A496"/>
    <mergeCell ref="M502:V502"/>
    <mergeCell ref="M503:V503"/>
    <mergeCell ref="M504:V504"/>
    <mergeCell ref="N505:P505"/>
    <mergeCell ref="Q505:R505"/>
    <mergeCell ref="S505:V505"/>
    <mergeCell ref="M453:V453"/>
    <mergeCell ref="M454:V454"/>
    <mergeCell ref="M455:V455"/>
    <mergeCell ref="N456:P456"/>
    <mergeCell ref="Q456:R456"/>
    <mergeCell ref="S456:V456"/>
    <mergeCell ref="N457:V457"/>
    <mergeCell ref="M459:P459"/>
    <mergeCell ref="Q459:V459"/>
    <mergeCell ref="M461:M462"/>
    <mergeCell ref="M463:M464"/>
    <mergeCell ref="M465:M466"/>
    <mergeCell ref="M467:M468"/>
    <mergeCell ref="M469:M470"/>
    <mergeCell ref="M471:M472"/>
    <mergeCell ref="M473:M474"/>
    <mergeCell ref="M475:M476"/>
    <mergeCell ref="M477:M478"/>
    <mergeCell ref="M479:M480"/>
    <mergeCell ref="M481:M482"/>
    <mergeCell ref="M483:M484"/>
    <mergeCell ref="M485:M486"/>
    <mergeCell ref="A479:A480"/>
    <mergeCell ref="A481:A482"/>
    <mergeCell ref="A483:A484"/>
    <mergeCell ref="A485:A486"/>
    <mergeCell ref="A487:A488"/>
    <mergeCell ref="M487:M488"/>
    <mergeCell ref="A461:A462"/>
    <mergeCell ref="A463:A464"/>
    <mergeCell ref="A465:A466"/>
    <mergeCell ref="A467:A468"/>
    <mergeCell ref="A469:A470"/>
    <mergeCell ref="A471:A472"/>
    <mergeCell ref="A473:A474"/>
    <mergeCell ref="A475:A476"/>
    <mergeCell ref="A477:A478"/>
    <mergeCell ref="A453:J453"/>
    <mergeCell ref="A454:J454"/>
    <mergeCell ref="A455:J455"/>
    <mergeCell ref="B456:D456"/>
    <mergeCell ref="E456:F456"/>
    <mergeCell ref="G456:J456"/>
    <mergeCell ref="B457:J457"/>
    <mergeCell ref="A459:D459"/>
    <mergeCell ref="E459:J459"/>
    <mergeCell ref="A448:A449"/>
    <mergeCell ref="M426:M427"/>
    <mergeCell ref="M428:M429"/>
    <mergeCell ref="M430:M431"/>
    <mergeCell ref="M432:M433"/>
    <mergeCell ref="M434:M435"/>
    <mergeCell ref="M436:M437"/>
    <mergeCell ref="M438:M439"/>
    <mergeCell ref="M440:M441"/>
    <mergeCell ref="M442:M443"/>
    <mergeCell ref="M448:M449"/>
    <mergeCell ref="M444:M445"/>
    <mergeCell ref="M446:M447"/>
    <mergeCell ref="A432:A433"/>
    <mergeCell ref="A434:A435"/>
    <mergeCell ref="A436:A437"/>
    <mergeCell ref="A438:A439"/>
    <mergeCell ref="A440:A441"/>
    <mergeCell ref="A442:A443"/>
    <mergeCell ref="A444:A445"/>
    <mergeCell ref="A446:A447"/>
    <mergeCell ref="A404:J404"/>
    <mergeCell ref="A405:J405"/>
    <mergeCell ref="A406:J406"/>
    <mergeCell ref="B407:D407"/>
    <mergeCell ref="E407:F407"/>
    <mergeCell ref="G407:J407"/>
    <mergeCell ref="A410:D410"/>
    <mergeCell ref="E410:J410"/>
    <mergeCell ref="A418:A419"/>
    <mergeCell ref="A412:A413"/>
    <mergeCell ref="A390:A391"/>
    <mergeCell ref="A392:A393"/>
    <mergeCell ref="M354:V354"/>
    <mergeCell ref="M355:V355"/>
    <mergeCell ref="M356:V356"/>
    <mergeCell ref="N357:P357"/>
    <mergeCell ref="Q357:R357"/>
    <mergeCell ref="S357:V357"/>
    <mergeCell ref="N358:V358"/>
    <mergeCell ref="M360:P360"/>
    <mergeCell ref="Q360:V360"/>
    <mergeCell ref="M380:M381"/>
    <mergeCell ref="M382:M383"/>
    <mergeCell ref="M384:M385"/>
    <mergeCell ref="M386:M387"/>
    <mergeCell ref="M388:M389"/>
    <mergeCell ref="M390:M391"/>
    <mergeCell ref="M392:M393"/>
    <mergeCell ref="A362:A363"/>
    <mergeCell ref="M362:M363"/>
    <mergeCell ref="B358:J358"/>
    <mergeCell ref="A360:D360"/>
    <mergeCell ref="E360:J360"/>
    <mergeCell ref="M344:M345"/>
    <mergeCell ref="M346:M347"/>
    <mergeCell ref="M348:M349"/>
    <mergeCell ref="A354:J354"/>
    <mergeCell ref="A355:J355"/>
    <mergeCell ref="A356:J356"/>
    <mergeCell ref="B357:D357"/>
    <mergeCell ref="E357:F357"/>
    <mergeCell ref="G357:J357"/>
    <mergeCell ref="A314:A315"/>
    <mergeCell ref="M306:V306"/>
    <mergeCell ref="N307:P307"/>
    <mergeCell ref="Q307:R307"/>
    <mergeCell ref="S307:V307"/>
    <mergeCell ref="N308:V308"/>
    <mergeCell ref="M310:P310"/>
    <mergeCell ref="Q310:V310"/>
    <mergeCell ref="M312:M313"/>
    <mergeCell ref="M314:M315"/>
    <mergeCell ref="A342:A343"/>
    <mergeCell ref="A344:A345"/>
    <mergeCell ref="A346:A347"/>
    <mergeCell ref="A348:A349"/>
    <mergeCell ref="M269:M270"/>
    <mergeCell ref="M271:M272"/>
    <mergeCell ref="M273:M274"/>
    <mergeCell ref="M275:M276"/>
    <mergeCell ref="M277:M278"/>
    <mergeCell ref="M279:M280"/>
    <mergeCell ref="M281:M282"/>
    <mergeCell ref="M283:M284"/>
    <mergeCell ref="M285:M286"/>
    <mergeCell ref="A269:A270"/>
    <mergeCell ref="A271:A272"/>
    <mergeCell ref="A273:A274"/>
    <mergeCell ref="A275:A276"/>
    <mergeCell ref="A277:A278"/>
    <mergeCell ref="A279:A280"/>
    <mergeCell ref="A281:A282"/>
    <mergeCell ref="A283:A284"/>
    <mergeCell ref="A285:A286"/>
    <mergeCell ref="M326:M327"/>
    <mergeCell ref="A306:J306"/>
    <mergeCell ref="M199:M200"/>
    <mergeCell ref="M201:M202"/>
    <mergeCell ref="A206:J206"/>
    <mergeCell ref="A207:J207"/>
    <mergeCell ref="A208:J208"/>
    <mergeCell ref="B209:D209"/>
    <mergeCell ref="E209:F209"/>
    <mergeCell ref="G209:J209"/>
    <mergeCell ref="A212:D212"/>
    <mergeCell ref="E212:J212"/>
    <mergeCell ref="M206:V206"/>
    <mergeCell ref="M207:V207"/>
    <mergeCell ref="M208:V208"/>
    <mergeCell ref="N209:P209"/>
    <mergeCell ref="Q209:R209"/>
    <mergeCell ref="S209:V209"/>
    <mergeCell ref="N210:V210"/>
    <mergeCell ref="M212:P212"/>
    <mergeCell ref="Q212:V212"/>
    <mergeCell ref="M181:M182"/>
    <mergeCell ref="M183:M184"/>
    <mergeCell ref="M185:M186"/>
    <mergeCell ref="M187:M188"/>
    <mergeCell ref="M189:M190"/>
    <mergeCell ref="M191:M192"/>
    <mergeCell ref="M193:M194"/>
    <mergeCell ref="M195:M196"/>
    <mergeCell ref="M197:M198"/>
    <mergeCell ref="A189:A190"/>
    <mergeCell ref="A191:A192"/>
    <mergeCell ref="A193:A194"/>
    <mergeCell ref="A195:A196"/>
    <mergeCell ref="A197:A198"/>
    <mergeCell ref="A199:A200"/>
    <mergeCell ref="A201:A202"/>
    <mergeCell ref="M157:V157"/>
    <mergeCell ref="M158:V158"/>
    <mergeCell ref="M159:V159"/>
    <mergeCell ref="N160:P160"/>
    <mergeCell ref="Q160:R160"/>
    <mergeCell ref="S160:V160"/>
    <mergeCell ref="N161:V161"/>
    <mergeCell ref="M163:P163"/>
    <mergeCell ref="Q163:V163"/>
    <mergeCell ref="M165:M166"/>
    <mergeCell ref="M167:M168"/>
    <mergeCell ref="M169:M170"/>
    <mergeCell ref="M171:M172"/>
    <mergeCell ref="M173:M174"/>
    <mergeCell ref="M175:M176"/>
    <mergeCell ref="M177:M178"/>
    <mergeCell ref="M179:M180"/>
    <mergeCell ref="A157:J157"/>
    <mergeCell ref="A158:J158"/>
    <mergeCell ref="A159:J159"/>
    <mergeCell ref="B160:D160"/>
    <mergeCell ref="E160:F160"/>
    <mergeCell ref="G160:J160"/>
    <mergeCell ref="B161:J161"/>
    <mergeCell ref="A163:D163"/>
    <mergeCell ref="E163:J163"/>
    <mergeCell ref="Q114:V114"/>
    <mergeCell ref="M118:M119"/>
    <mergeCell ref="M120:M121"/>
    <mergeCell ref="M122:M123"/>
    <mergeCell ref="M124:M125"/>
    <mergeCell ref="M126:M127"/>
    <mergeCell ref="M128:M129"/>
    <mergeCell ref="M130:M131"/>
    <mergeCell ref="M132:M133"/>
    <mergeCell ref="A118:A119"/>
    <mergeCell ref="A120:A121"/>
    <mergeCell ref="A122:A123"/>
    <mergeCell ref="A124:A125"/>
    <mergeCell ref="A126:A127"/>
    <mergeCell ref="A128:A129"/>
    <mergeCell ref="A130:A131"/>
    <mergeCell ref="A132:A133"/>
    <mergeCell ref="A134:A135"/>
    <mergeCell ref="A24:A25"/>
    <mergeCell ref="A26:A27"/>
    <mergeCell ref="A18:A19"/>
    <mergeCell ref="A20:A21"/>
    <mergeCell ref="A22:A23"/>
    <mergeCell ref="B13:D13"/>
    <mergeCell ref="E13:F13"/>
    <mergeCell ref="A65:D65"/>
    <mergeCell ref="E65:J65"/>
    <mergeCell ref="A48:A49"/>
    <mergeCell ref="A50:A51"/>
    <mergeCell ref="A52:A53"/>
    <mergeCell ref="A54:A55"/>
    <mergeCell ref="B63:J63"/>
    <mergeCell ref="A42:A43"/>
    <mergeCell ref="A44:A45"/>
    <mergeCell ref="A46:A47"/>
    <mergeCell ref="G13:J13"/>
    <mergeCell ref="A16:D16"/>
    <mergeCell ref="E16:J16"/>
    <mergeCell ref="A61:J61"/>
    <mergeCell ref="B62:D62"/>
    <mergeCell ref="E62:F62"/>
    <mergeCell ref="G62:J62"/>
    <mergeCell ref="N13:P13"/>
    <mergeCell ref="Q13:R13"/>
    <mergeCell ref="N14:V14"/>
    <mergeCell ref="M22:M23"/>
    <mergeCell ref="M24:M25"/>
    <mergeCell ref="M26:M27"/>
    <mergeCell ref="M28:M29"/>
    <mergeCell ref="M30:M31"/>
    <mergeCell ref="M16:P16"/>
    <mergeCell ref="Q16:V16"/>
    <mergeCell ref="M18:M19"/>
    <mergeCell ref="M20:M21"/>
    <mergeCell ref="S13:V13"/>
    <mergeCell ref="A595:A596"/>
    <mergeCell ref="M595:M596"/>
    <mergeCell ref="A601:I601"/>
    <mergeCell ref="A602:I602"/>
    <mergeCell ref="A603:I603"/>
    <mergeCell ref="M524:M525"/>
    <mergeCell ref="M526:M527"/>
    <mergeCell ref="M528:M529"/>
    <mergeCell ref="B506:J506"/>
    <mergeCell ref="A508:D508"/>
    <mergeCell ref="E508:J508"/>
    <mergeCell ref="A510:A511"/>
    <mergeCell ref="A512:A513"/>
    <mergeCell ref="A514:A515"/>
    <mergeCell ref="A516:A517"/>
    <mergeCell ref="A518:A519"/>
    <mergeCell ref="A520:A521"/>
    <mergeCell ref="A522:A523"/>
    <mergeCell ref="A524:A525"/>
    <mergeCell ref="A526:A527"/>
    <mergeCell ref="A528:A529"/>
    <mergeCell ref="A530:A531"/>
    <mergeCell ref="A532:A533"/>
    <mergeCell ref="A534:A535"/>
    <mergeCell ref="M414:M415"/>
    <mergeCell ref="M416:M417"/>
    <mergeCell ref="A420:A421"/>
    <mergeCell ref="A422:A423"/>
    <mergeCell ref="A424:A425"/>
    <mergeCell ref="A426:A427"/>
    <mergeCell ref="A428:A429"/>
    <mergeCell ref="A430:A431"/>
    <mergeCell ref="M418:M419"/>
    <mergeCell ref="M420:M421"/>
    <mergeCell ref="M422:M423"/>
    <mergeCell ref="M424:M425"/>
    <mergeCell ref="A414:A415"/>
    <mergeCell ref="A416:A417"/>
    <mergeCell ref="M412:M413"/>
    <mergeCell ref="M394:M395"/>
    <mergeCell ref="M396:M397"/>
    <mergeCell ref="M398:M399"/>
    <mergeCell ref="M404:V404"/>
    <mergeCell ref="M405:V405"/>
    <mergeCell ref="M406:V406"/>
    <mergeCell ref="N407:P407"/>
    <mergeCell ref="Q407:R407"/>
    <mergeCell ref="S407:V407"/>
    <mergeCell ref="N408:V408"/>
    <mergeCell ref="M410:P410"/>
    <mergeCell ref="Q410:V410"/>
    <mergeCell ref="A394:A395"/>
    <mergeCell ref="A396:A397"/>
    <mergeCell ref="A398:A399"/>
    <mergeCell ref="M364:M365"/>
    <mergeCell ref="M366:M367"/>
    <mergeCell ref="M368:M369"/>
    <mergeCell ref="M370:M371"/>
    <mergeCell ref="M372:M373"/>
    <mergeCell ref="M374:M375"/>
    <mergeCell ref="A380:A381"/>
    <mergeCell ref="A382:A383"/>
    <mergeCell ref="A384:A385"/>
    <mergeCell ref="A386:A387"/>
    <mergeCell ref="A388:A389"/>
    <mergeCell ref="A374:A375"/>
    <mergeCell ref="A376:A377"/>
    <mergeCell ref="A378:A379"/>
    <mergeCell ref="A366:A367"/>
    <mergeCell ref="A368:A369"/>
    <mergeCell ref="A370:A371"/>
    <mergeCell ref="A372:A373"/>
    <mergeCell ref="M376:M377"/>
    <mergeCell ref="M378:M379"/>
    <mergeCell ref="A364:A365"/>
    <mergeCell ref="M342:M343"/>
    <mergeCell ref="A324:A325"/>
    <mergeCell ref="A326:A327"/>
    <mergeCell ref="A318:A319"/>
    <mergeCell ref="A320:A321"/>
    <mergeCell ref="A322:A323"/>
    <mergeCell ref="M318:M319"/>
    <mergeCell ref="M320:M321"/>
    <mergeCell ref="M322:M323"/>
    <mergeCell ref="M324:M325"/>
    <mergeCell ref="M328:M329"/>
    <mergeCell ref="M330:M331"/>
    <mergeCell ref="M332:M333"/>
    <mergeCell ref="M334:M335"/>
    <mergeCell ref="M336:M337"/>
    <mergeCell ref="A336:A337"/>
    <mergeCell ref="A338:A339"/>
    <mergeCell ref="A340:A341"/>
    <mergeCell ref="A328:A329"/>
    <mergeCell ref="A330:A331"/>
    <mergeCell ref="A332:A333"/>
    <mergeCell ref="A334:A335"/>
    <mergeCell ref="M338:M339"/>
    <mergeCell ref="M340:M341"/>
    <mergeCell ref="M316:M317"/>
    <mergeCell ref="A289:A290"/>
    <mergeCell ref="A291:A292"/>
    <mergeCell ref="A293:A294"/>
    <mergeCell ref="A295:A296"/>
    <mergeCell ref="A297:A298"/>
    <mergeCell ref="A299:A300"/>
    <mergeCell ref="M291:M292"/>
    <mergeCell ref="M293:M294"/>
    <mergeCell ref="M295:M296"/>
    <mergeCell ref="M297:M298"/>
    <mergeCell ref="M299:M300"/>
    <mergeCell ref="A304:J304"/>
    <mergeCell ref="A305:J305"/>
    <mergeCell ref="M304:V304"/>
    <mergeCell ref="M305:V305"/>
    <mergeCell ref="A316:A317"/>
    <mergeCell ref="B307:D307"/>
    <mergeCell ref="E307:F307"/>
    <mergeCell ref="G307:J307"/>
    <mergeCell ref="B308:J308"/>
    <mergeCell ref="A310:D310"/>
    <mergeCell ref="E310:J310"/>
    <mergeCell ref="A312:A313"/>
    <mergeCell ref="A287:A288"/>
    <mergeCell ref="M287:M288"/>
    <mergeCell ref="M289:M290"/>
    <mergeCell ref="M263:M264"/>
    <mergeCell ref="A255:J255"/>
    <mergeCell ref="A256:J256"/>
    <mergeCell ref="A257:J257"/>
    <mergeCell ref="B258:D258"/>
    <mergeCell ref="E258:F258"/>
    <mergeCell ref="G258:J258"/>
    <mergeCell ref="A263:A264"/>
    <mergeCell ref="A265:A266"/>
    <mergeCell ref="A267:A268"/>
    <mergeCell ref="M265:M266"/>
    <mergeCell ref="M267:M268"/>
    <mergeCell ref="B259:J259"/>
    <mergeCell ref="A261:D261"/>
    <mergeCell ref="E261:J261"/>
    <mergeCell ref="M255:V255"/>
    <mergeCell ref="M256:V256"/>
    <mergeCell ref="M257:V257"/>
    <mergeCell ref="N258:P258"/>
    <mergeCell ref="Q258:R258"/>
    <mergeCell ref="S258:V258"/>
    <mergeCell ref="N259:V259"/>
    <mergeCell ref="M261:P261"/>
    <mergeCell ref="Q261:V261"/>
    <mergeCell ref="A240:A241"/>
    <mergeCell ref="A242:A243"/>
    <mergeCell ref="A244:A245"/>
    <mergeCell ref="A246:A247"/>
    <mergeCell ref="A248:A249"/>
    <mergeCell ref="A250:A251"/>
    <mergeCell ref="M250:M251"/>
    <mergeCell ref="M240:M241"/>
    <mergeCell ref="M242:M243"/>
    <mergeCell ref="M244:M245"/>
    <mergeCell ref="M246:M247"/>
    <mergeCell ref="M248:M249"/>
    <mergeCell ref="M214:M215"/>
    <mergeCell ref="M216:M217"/>
    <mergeCell ref="M218:M219"/>
    <mergeCell ref="M220:M221"/>
    <mergeCell ref="M222:M223"/>
    <mergeCell ref="M224:M225"/>
    <mergeCell ref="A230:A231"/>
    <mergeCell ref="A232:A233"/>
    <mergeCell ref="A234:A235"/>
    <mergeCell ref="A214:A215"/>
    <mergeCell ref="M232:M233"/>
    <mergeCell ref="M234:M235"/>
    <mergeCell ref="A236:A237"/>
    <mergeCell ref="A238:A239"/>
    <mergeCell ref="M230:M231"/>
    <mergeCell ref="A224:A225"/>
    <mergeCell ref="A226:A227"/>
    <mergeCell ref="A228:A229"/>
    <mergeCell ref="A216:A217"/>
    <mergeCell ref="A218:A219"/>
    <mergeCell ref="A220:A221"/>
    <mergeCell ref="A222:A223"/>
    <mergeCell ref="M226:M227"/>
    <mergeCell ref="M228:M229"/>
    <mergeCell ref="M236:M237"/>
    <mergeCell ref="M238:M239"/>
    <mergeCell ref="A177:A178"/>
    <mergeCell ref="A179:A180"/>
    <mergeCell ref="A181:A182"/>
    <mergeCell ref="A183:A184"/>
    <mergeCell ref="A185:A186"/>
    <mergeCell ref="A187:A188"/>
    <mergeCell ref="A165:A166"/>
    <mergeCell ref="A167:A168"/>
    <mergeCell ref="A169:A170"/>
    <mergeCell ref="A171:A172"/>
    <mergeCell ref="A173:A174"/>
    <mergeCell ref="A175:A176"/>
    <mergeCell ref="A136:A137"/>
    <mergeCell ref="A138:A139"/>
    <mergeCell ref="A140:A141"/>
    <mergeCell ref="A142:A143"/>
    <mergeCell ref="A144:A145"/>
    <mergeCell ref="A146:A147"/>
    <mergeCell ref="A148:A149"/>
    <mergeCell ref="A150:A151"/>
    <mergeCell ref="A152:A153"/>
    <mergeCell ref="M134:M135"/>
    <mergeCell ref="M136:M137"/>
    <mergeCell ref="M138:M139"/>
    <mergeCell ref="M140:M141"/>
    <mergeCell ref="M142:M143"/>
    <mergeCell ref="M144:M145"/>
    <mergeCell ref="M146:M147"/>
    <mergeCell ref="M148:M149"/>
    <mergeCell ref="M150:M151"/>
    <mergeCell ref="M152:M153"/>
    <mergeCell ref="A101:A102"/>
    <mergeCell ref="A103:A104"/>
    <mergeCell ref="M101:M102"/>
    <mergeCell ref="M103:M104"/>
    <mergeCell ref="A108:J108"/>
    <mergeCell ref="A109:J109"/>
    <mergeCell ref="A116:A117"/>
    <mergeCell ref="M116:M117"/>
    <mergeCell ref="A110:J110"/>
    <mergeCell ref="B111:D111"/>
    <mergeCell ref="E111:F111"/>
    <mergeCell ref="G111:J111"/>
    <mergeCell ref="B112:J112"/>
    <mergeCell ref="A114:D114"/>
    <mergeCell ref="E114:J114"/>
    <mergeCell ref="M108:V108"/>
    <mergeCell ref="M109:V109"/>
    <mergeCell ref="M110:V110"/>
    <mergeCell ref="N111:P111"/>
    <mergeCell ref="Q111:R111"/>
    <mergeCell ref="S111:V111"/>
    <mergeCell ref="N112:V112"/>
    <mergeCell ref="M114:P114"/>
    <mergeCell ref="M61:V61"/>
    <mergeCell ref="N62:P62"/>
    <mergeCell ref="Q62:R62"/>
    <mergeCell ref="S62:V62"/>
    <mergeCell ref="N63:V63"/>
    <mergeCell ref="A95:A96"/>
    <mergeCell ref="A97:A98"/>
    <mergeCell ref="A99:A100"/>
    <mergeCell ref="M89:M90"/>
    <mergeCell ref="M91:M92"/>
    <mergeCell ref="M93:M94"/>
    <mergeCell ref="M95:M96"/>
    <mergeCell ref="M97:M98"/>
    <mergeCell ref="M99:M100"/>
    <mergeCell ref="A89:A90"/>
    <mergeCell ref="A91:A92"/>
    <mergeCell ref="A93:A94"/>
    <mergeCell ref="M65:P65"/>
    <mergeCell ref="Q65:V65"/>
    <mergeCell ref="M81:M82"/>
    <mergeCell ref="M83:M84"/>
    <mergeCell ref="M67:M68"/>
    <mergeCell ref="M69:M70"/>
    <mergeCell ref="M71:M72"/>
    <mergeCell ref="M85:M86"/>
    <mergeCell ref="M87:M88"/>
    <mergeCell ref="A77:A78"/>
    <mergeCell ref="A79:A80"/>
    <mergeCell ref="A67:A68"/>
    <mergeCell ref="A69:A70"/>
    <mergeCell ref="A71:A72"/>
    <mergeCell ref="A73:A74"/>
    <mergeCell ref="A75:A76"/>
    <mergeCell ref="M79:M80"/>
    <mergeCell ref="A81:A82"/>
    <mergeCell ref="A83:A84"/>
    <mergeCell ref="A85:A86"/>
    <mergeCell ref="A87:A88"/>
    <mergeCell ref="M73:M74"/>
    <mergeCell ref="M75:M76"/>
    <mergeCell ref="M77:M78"/>
    <mergeCell ref="M48:M49"/>
    <mergeCell ref="M60:V60"/>
    <mergeCell ref="A36:A37"/>
    <mergeCell ref="A38:A39"/>
    <mergeCell ref="A40:A41"/>
    <mergeCell ref="A28:A29"/>
    <mergeCell ref="A30:A31"/>
    <mergeCell ref="A32:A33"/>
    <mergeCell ref="A34:A35"/>
    <mergeCell ref="M32:M33"/>
    <mergeCell ref="M50:M51"/>
    <mergeCell ref="M52:M53"/>
    <mergeCell ref="M54:M55"/>
    <mergeCell ref="A59:J59"/>
    <mergeCell ref="A60:J60"/>
    <mergeCell ref="M42:M43"/>
    <mergeCell ref="M44:M45"/>
    <mergeCell ref="M46:M47"/>
    <mergeCell ref="M34:M35"/>
    <mergeCell ref="M36:M37"/>
    <mergeCell ref="M38:M39"/>
    <mergeCell ref="M40:M41"/>
    <mergeCell ref="M59:V59"/>
    <mergeCell ref="C1:O1"/>
    <mergeCell ref="C2:O2"/>
    <mergeCell ref="C3:O3"/>
    <mergeCell ref="C4:O4"/>
    <mergeCell ref="A10:J10"/>
    <mergeCell ref="A11:J11"/>
    <mergeCell ref="A12:J12"/>
    <mergeCell ref="M10:V10"/>
    <mergeCell ref="M11:V11"/>
    <mergeCell ref="M12:V1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139"/>
  <sheetViews>
    <sheetView topLeftCell="A109" zoomScale="85" zoomScaleNormal="85" workbookViewId="0">
      <selection activeCell="O113" sqref="O113"/>
    </sheetView>
  </sheetViews>
  <sheetFormatPr defaultRowHeight="15"/>
  <cols>
    <col min="2" max="2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122" t="s">
        <v>260</v>
      </c>
    </row>
    <row r="9" spans="1:15" ht="15.75" thickBot="1"/>
    <row r="10" spans="1:15">
      <c r="A10" s="186"/>
      <c r="B10" s="187"/>
      <c r="C10" s="736" t="s">
        <v>261</v>
      </c>
      <c r="D10" s="737"/>
      <c r="E10" s="736" t="s">
        <v>262</v>
      </c>
      <c r="F10" s="737"/>
      <c r="G10" s="736" t="s">
        <v>263</v>
      </c>
      <c r="H10" s="737"/>
      <c r="I10" s="188" t="s">
        <v>264</v>
      </c>
      <c r="J10" s="188" t="s">
        <v>265</v>
      </c>
    </row>
    <row r="11" spans="1:15">
      <c r="A11" s="189"/>
      <c r="B11" s="190"/>
      <c r="C11" s="191" t="s">
        <v>266</v>
      </c>
      <c r="D11" s="192"/>
      <c r="E11" s="191" t="s">
        <v>267</v>
      </c>
      <c r="F11" s="192"/>
      <c r="G11" s="191" t="s">
        <v>267</v>
      </c>
      <c r="H11" s="192"/>
      <c r="I11" s="193" t="s">
        <v>268</v>
      </c>
      <c r="J11" s="193" t="s">
        <v>269</v>
      </c>
    </row>
    <row r="12" spans="1:15">
      <c r="A12" s="194" t="s">
        <v>270</v>
      </c>
      <c r="B12" s="195" t="s">
        <v>271</v>
      </c>
      <c r="C12" s="196" t="s">
        <v>35</v>
      </c>
      <c r="D12" s="197" t="s">
        <v>272</v>
      </c>
      <c r="E12" s="198" t="s">
        <v>35</v>
      </c>
      <c r="F12" s="199" t="s">
        <v>272</v>
      </c>
      <c r="G12" s="198" t="s">
        <v>35</v>
      </c>
      <c r="H12" s="199" t="s">
        <v>272</v>
      </c>
      <c r="I12" s="200" t="s">
        <v>273</v>
      </c>
      <c r="J12" s="200"/>
    </row>
    <row r="13" spans="1:15">
      <c r="A13" t="s">
        <v>274</v>
      </c>
      <c r="B13" s="201">
        <v>41282</v>
      </c>
      <c r="C13" s="202">
        <v>10.58</v>
      </c>
      <c r="D13" s="202">
        <v>9.82</v>
      </c>
      <c r="E13" s="203">
        <v>72</v>
      </c>
      <c r="F13" s="203" t="s">
        <v>94</v>
      </c>
      <c r="G13" s="203">
        <v>13</v>
      </c>
      <c r="H13" s="203" t="s">
        <v>94</v>
      </c>
      <c r="I13" s="204">
        <v>2</v>
      </c>
      <c r="J13" s="525" t="s">
        <v>275</v>
      </c>
    </row>
    <row r="14" spans="1:15">
      <c r="A14" t="s">
        <v>274</v>
      </c>
      <c r="B14" s="201">
        <v>41289</v>
      </c>
      <c r="C14" s="202">
        <v>10.51</v>
      </c>
      <c r="D14" s="202">
        <v>9.67</v>
      </c>
      <c r="E14" s="203">
        <v>84</v>
      </c>
      <c r="F14" s="203" t="s">
        <v>94</v>
      </c>
      <c r="G14" s="203">
        <v>42</v>
      </c>
      <c r="H14" s="203" t="s">
        <v>94</v>
      </c>
      <c r="I14" s="204">
        <v>2</v>
      </c>
      <c r="J14" s="525" t="s">
        <v>275</v>
      </c>
    </row>
    <row r="15" spans="1:15">
      <c r="A15" t="s">
        <v>274</v>
      </c>
      <c r="B15" s="201">
        <v>41310</v>
      </c>
      <c r="C15" s="202">
        <v>11.25</v>
      </c>
      <c r="D15" s="202">
        <v>10.61</v>
      </c>
      <c r="E15" s="203">
        <v>48</v>
      </c>
      <c r="F15" s="203" t="s">
        <v>94</v>
      </c>
      <c r="G15" s="203">
        <v>14</v>
      </c>
      <c r="H15" s="203" t="s">
        <v>94</v>
      </c>
      <c r="I15" s="204">
        <v>2.5</v>
      </c>
      <c r="J15" s="525" t="s">
        <v>275</v>
      </c>
    </row>
    <row r="16" spans="1:15">
      <c r="A16" t="s">
        <v>274</v>
      </c>
      <c r="B16" s="201">
        <v>41339</v>
      </c>
      <c r="C16" s="202">
        <v>11.52</v>
      </c>
      <c r="D16" s="202">
        <v>11.03</v>
      </c>
      <c r="E16" s="203">
        <v>30</v>
      </c>
      <c r="F16" s="203" t="s">
        <v>94</v>
      </c>
      <c r="G16" s="203">
        <v>13</v>
      </c>
      <c r="H16" s="203" t="s">
        <v>94</v>
      </c>
      <c r="I16" s="204">
        <v>3</v>
      </c>
      <c r="J16" s="525" t="s">
        <v>275</v>
      </c>
    </row>
    <row r="17" spans="1:10">
      <c r="A17" t="s">
        <v>274</v>
      </c>
      <c r="B17" s="201">
        <v>41366</v>
      </c>
      <c r="C17" s="202">
        <v>11.35</v>
      </c>
      <c r="D17" s="202" t="s">
        <v>94</v>
      </c>
      <c r="E17" s="203">
        <v>4</v>
      </c>
      <c r="F17" s="203" t="s">
        <v>94</v>
      </c>
      <c r="G17" s="203">
        <v>1</v>
      </c>
      <c r="H17" s="203" t="s">
        <v>94</v>
      </c>
      <c r="I17" s="204">
        <v>3.5</v>
      </c>
      <c r="J17" s="525" t="s">
        <v>275</v>
      </c>
    </row>
    <row r="18" spans="1:10">
      <c r="A18" t="s">
        <v>274</v>
      </c>
      <c r="B18" s="201">
        <v>41415</v>
      </c>
      <c r="C18" s="202">
        <v>7.61</v>
      </c>
      <c r="D18" s="202">
        <v>8.02</v>
      </c>
      <c r="E18" s="203">
        <v>18</v>
      </c>
      <c r="F18" s="203" t="s">
        <v>94</v>
      </c>
      <c r="G18" s="203">
        <v>2</v>
      </c>
      <c r="H18" s="203" t="s">
        <v>94</v>
      </c>
      <c r="I18" s="204">
        <v>3</v>
      </c>
      <c r="J18" s="525" t="s">
        <v>275</v>
      </c>
    </row>
    <row r="19" spans="1:10">
      <c r="A19" t="s">
        <v>274</v>
      </c>
      <c r="B19" s="201">
        <v>41423</v>
      </c>
      <c r="C19" s="202">
        <v>7.61</v>
      </c>
      <c r="D19" s="202">
        <v>7.78</v>
      </c>
      <c r="E19" s="203">
        <v>152</v>
      </c>
      <c r="F19" s="203" t="s">
        <v>94</v>
      </c>
      <c r="G19" s="203">
        <v>18</v>
      </c>
      <c r="H19" s="203" t="s">
        <v>94</v>
      </c>
      <c r="I19" s="204">
        <v>3</v>
      </c>
      <c r="J19" s="525" t="s">
        <v>276</v>
      </c>
    </row>
    <row r="20" spans="1:10">
      <c r="A20" t="s">
        <v>274</v>
      </c>
      <c r="B20" s="201">
        <v>41429</v>
      </c>
      <c r="C20" s="202">
        <v>7.39</v>
      </c>
      <c r="D20" s="202">
        <v>7.11</v>
      </c>
      <c r="E20" s="203">
        <v>560</v>
      </c>
      <c r="F20" s="203" t="s">
        <v>94</v>
      </c>
      <c r="G20" s="203">
        <v>52</v>
      </c>
      <c r="H20" s="203" t="s">
        <v>94</v>
      </c>
      <c r="I20" s="204">
        <v>1.5</v>
      </c>
      <c r="J20" s="525" t="s">
        <v>276</v>
      </c>
    </row>
    <row r="21" spans="1:10">
      <c r="A21" t="s">
        <v>274</v>
      </c>
      <c r="B21" s="201">
        <v>41436</v>
      </c>
      <c r="C21" s="202">
        <v>7.38</v>
      </c>
      <c r="D21" s="202">
        <v>7.31</v>
      </c>
      <c r="E21" s="203">
        <v>760</v>
      </c>
      <c r="F21" s="203" t="s">
        <v>94</v>
      </c>
      <c r="G21" s="203">
        <v>83</v>
      </c>
      <c r="H21" s="203" t="s">
        <v>94</v>
      </c>
      <c r="I21" s="204">
        <v>3</v>
      </c>
      <c r="J21" s="525" t="s">
        <v>276</v>
      </c>
    </row>
    <row r="22" spans="1:10">
      <c r="A22" t="s">
        <v>274</v>
      </c>
      <c r="B22" s="201">
        <v>41443</v>
      </c>
      <c r="C22" s="202">
        <v>7.29</v>
      </c>
      <c r="D22" s="202">
        <v>7.22</v>
      </c>
      <c r="E22" s="203">
        <v>75</v>
      </c>
      <c r="F22" s="203" t="s">
        <v>94</v>
      </c>
      <c r="G22" s="203">
        <v>6</v>
      </c>
      <c r="H22" s="203" t="s">
        <v>94</v>
      </c>
      <c r="I22" s="204">
        <v>2</v>
      </c>
      <c r="J22" s="525" t="s">
        <v>276</v>
      </c>
    </row>
    <row r="23" spans="1:10">
      <c r="A23" t="s">
        <v>274</v>
      </c>
      <c r="B23" s="201">
        <v>41450</v>
      </c>
      <c r="C23" s="202" t="s">
        <v>94</v>
      </c>
      <c r="D23" s="202" t="s">
        <v>94</v>
      </c>
      <c r="E23" s="203" t="s">
        <v>94</v>
      </c>
      <c r="F23" s="203" t="s">
        <v>94</v>
      </c>
      <c r="G23" s="203" t="s">
        <v>94</v>
      </c>
      <c r="H23" s="203" t="s">
        <v>94</v>
      </c>
      <c r="I23" s="204" t="s">
        <v>94</v>
      </c>
      <c r="J23" s="525" t="s">
        <v>275</v>
      </c>
    </row>
    <row r="24" spans="1:10">
      <c r="A24" t="s">
        <v>274</v>
      </c>
      <c r="B24" s="201">
        <v>41465</v>
      </c>
      <c r="C24" s="202">
        <v>6.57</v>
      </c>
      <c r="D24" s="202">
        <v>6.21</v>
      </c>
      <c r="E24" s="203">
        <v>156</v>
      </c>
      <c r="F24" s="203" t="s">
        <v>94</v>
      </c>
      <c r="G24" s="203">
        <v>5</v>
      </c>
      <c r="H24" s="203" t="s">
        <v>94</v>
      </c>
      <c r="I24" s="204">
        <v>3</v>
      </c>
      <c r="J24" s="525" t="s">
        <v>276</v>
      </c>
    </row>
    <row r="25" spans="1:10">
      <c r="A25" t="s">
        <v>274</v>
      </c>
      <c r="B25" s="201">
        <v>41471</v>
      </c>
      <c r="C25" s="202">
        <v>6.01</v>
      </c>
      <c r="D25" s="202">
        <v>5.67</v>
      </c>
      <c r="E25" s="203">
        <v>575</v>
      </c>
      <c r="F25" s="203" t="s">
        <v>94</v>
      </c>
      <c r="G25" s="203">
        <v>10</v>
      </c>
      <c r="H25" s="203" t="s">
        <v>94</v>
      </c>
      <c r="I25" s="204">
        <v>2.5</v>
      </c>
      <c r="J25" s="525" t="s">
        <v>275</v>
      </c>
    </row>
    <row r="26" spans="1:10">
      <c r="A26" t="s">
        <v>274</v>
      </c>
      <c r="B26" s="201">
        <v>41478</v>
      </c>
      <c r="C26" s="202">
        <v>5.62</v>
      </c>
      <c r="D26" s="202">
        <v>5.35</v>
      </c>
      <c r="E26" s="203">
        <v>440</v>
      </c>
      <c r="F26" s="203" t="s">
        <v>94</v>
      </c>
      <c r="G26" s="203">
        <v>4</v>
      </c>
      <c r="H26" s="203" t="s">
        <v>94</v>
      </c>
      <c r="I26" s="204">
        <v>3</v>
      </c>
      <c r="J26" s="525" t="s">
        <v>276</v>
      </c>
    </row>
    <row r="27" spans="1:10">
      <c r="A27" t="s">
        <v>274</v>
      </c>
      <c r="B27" s="201">
        <v>41485</v>
      </c>
      <c r="C27" s="202">
        <v>6.1</v>
      </c>
      <c r="D27" s="202">
        <v>6</v>
      </c>
      <c r="E27" s="203">
        <v>45</v>
      </c>
      <c r="F27" s="203" t="s">
        <v>94</v>
      </c>
      <c r="G27" s="203">
        <v>1</v>
      </c>
      <c r="H27" s="203" t="s">
        <v>94</v>
      </c>
      <c r="I27" s="204">
        <v>4</v>
      </c>
      <c r="J27" s="525" t="s">
        <v>276</v>
      </c>
    </row>
    <row r="28" spans="1:10">
      <c r="A28" t="s">
        <v>274</v>
      </c>
      <c r="B28" s="201">
        <v>41492</v>
      </c>
      <c r="C28" s="202">
        <v>6.9</v>
      </c>
      <c r="D28" s="202">
        <v>5.59</v>
      </c>
      <c r="E28" s="203">
        <v>10</v>
      </c>
      <c r="F28" s="203" t="s">
        <v>94</v>
      </c>
      <c r="G28" s="203">
        <v>1</v>
      </c>
      <c r="H28" s="203" t="s">
        <v>94</v>
      </c>
      <c r="I28" s="204">
        <v>3</v>
      </c>
      <c r="J28" s="525" t="s">
        <v>275</v>
      </c>
    </row>
    <row r="29" spans="1:10">
      <c r="A29" t="s">
        <v>274</v>
      </c>
      <c r="B29" s="201">
        <v>41499</v>
      </c>
      <c r="C29" s="202">
        <v>6</v>
      </c>
      <c r="D29" s="202">
        <v>5.45</v>
      </c>
      <c r="E29" s="203">
        <v>200</v>
      </c>
      <c r="F29" s="203" t="s">
        <v>94</v>
      </c>
      <c r="G29" s="203">
        <v>18</v>
      </c>
      <c r="H29" s="203" t="s">
        <v>94</v>
      </c>
      <c r="I29" s="204">
        <v>3.5</v>
      </c>
      <c r="J29" s="525" t="s">
        <v>276</v>
      </c>
    </row>
    <row r="30" spans="1:10">
      <c r="A30" t="s">
        <v>274</v>
      </c>
      <c r="B30" s="201">
        <v>41506</v>
      </c>
      <c r="C30" s="202">
        <v>6.77</v>
      </c>
      <c r="D30" s="202">
        <v>5.93</v>
      </c>
      <c r="E30" s="203">
        <v>8</v>
      </c>
      <c r="F30" s="203" t="s">
        <v>94</v>
      </c>
      <c r="G30" s="203">
        <v>1</v>
      </c>
      <c r="H30" s="203" t="s">
        <v>94</v>
      </c>
      <c r="I30" s="204">
        <v>4</v>
      </c>
      <c r="J30" s="525" t="s">
        <v>276</v>
      </c>
    </row>
    <row r="31" spans="1:10">
      <c r="A31" t="s">
        <v>274</v>
      </c>
      <c r="B31" s="201">
        <v>41513</v>
      </c>
      <c r="C31" s="202">
        <v>5.93</v>
      </c>
      <c r="D31" s="202">
        <v>5.38</v>
      </c>
      <c r="E31" s="203">
        <v>2</v>
      </c>
      <c r="F31" s="203" t="s">
        <v>94</v>
      </c>
      <c r="G31" s="203">
        <v>1</v>
      </c>
      <c r="H31" s="203" t="s">
        <v>94</v>
      </c>
      <c r="I31" s="204">
        <v>4</v>
      </c>
      <c r="J31" s="525" t="s">
        <v>276</v>
      </c>
    </row>
    <row r="32" spans="1:10">
      <c r="A32" t="s">
        <v>274</v>
      </c>
      <c r="B32" s="201">
        <v>41527</v>
      </c>
      <c r="C32" s="202">
        <v>6.23</v>
      </c>
      <c r="D32" s="202">
        <v>5.7</v>
      </c>
      <c r="E32" s="203">
        <v>2</v>
      </c>
      <c r="F32" s="203" t="s">
        <v>94</v>
      </c>
      <c r="G32" s="203">
        <v>1</v>
      </c>
      <c r="H32" s="203" t="s">
        <v>94</v>
      </c>
      <c r="I32" s="204">
        <v>4</v>
      </c>
      <c r="J32" s="525" t="s">
        <v>275</v>
      </c>
    </row>
    <row r="33" spans="1:10">
      <c r="A33" t="s">
        <v>274</v>
      </c>
      <c r="B33" s="201">
        <v>41534</v>
      </c>
      <c r="C33" s="202">
        <v>5.85</v>
      </c>
      <c r="D33" s="202">
        <v>5.95</v>
      </c>
      <c r="E33" s="203">
        <v>84</v>
      </c>
      <c r="F33" s="203" t="s">
        <v>94</v>
      </c>
      <c r="G33" s="203">
        <v>5</v>
      </c>
      <c r="H33" s="203" t="s">
        <v>94</v>
      </c>
      <c r="I33" s="204">
        <v>2.5</v>
      </c>
      <c r="J33" s="525" t="s">
        <v>275</v>
      </c>
    </row>
    <row r="34" spans="1:10">
      <c r="A34" t="s">
        <v>274</v>
      </c>
      <c r="B34" s="201">
        <v>41555</v>
      </c>
      <c r="C34" s="202">
        <v>6.33</v>
      </c>
      <c r="D34" s="202">
        <v>6.05</v>
      </c>
      <c r="E34" s="203">
        <v>128</v>
      </c>
      <c r="F34" s="203" t="s">
        <v>94</v>
      </c>
      <c r="G34" s="203">
        <v>14</v>
      </c>
      <c r="H34" s="203" t="s">
        <v>94</v>
      </c>
      <c r="I34" s="204">
        <v>4</v>
      </c>
      <c r="J34" s="525" t="s">
        <v>276</v>
      </c>
    </row>
    <row r="35" spans="1:10">
      <c r="A35" t="s">
        <v>274</v>
      </c>
      <c r="B35" s="201">
        <v>41592</v>
      </c>
      <c r="C35" s="202">
        <v>8.33</v>
      </c>
      <c r="D35" s="202">
        <v>8.2200000000000006</v>
      </c>
      <c r="E35" s="203">
        <v>35</v>
      </c>
      <c r="F35" s="203" t="s">
        <v>94</v>
      </c>
      <c r="G35" s="203">
        <v>9</v>
      </c>
      <c r="H35" s="203" t="s">
        <v>94</v>
      </c>
      <c r="I35" s="204">
        <v>2.5</v>
      </c>
      <c r="J35" s="525" t="s">
        <v>275</v>
      </c>
    </row>
    <row r="36" spans="1:10">
      <c r="A36" t="s">
        <v>274</v>
      </c>
      <c r="B36" s="201">
        <v>41611</v>
      </c>
      <c r="C36" s="202">
        <v>8.8699999999999992</v>
      </c>
      <c r="D36" s="202">
        <v>8.85</v>
      </c>
      <c r="E36" s="203">
        <v>2</v>
      </c>
      <c r="F36" s="203" t="s">
        <v>94</v>
      </c>
      <c r="G36" s="203">
        <v>14</v>
      </c>
      <c r="H36" s="203" t="s">
        <v>94</v>
      </c>
      <c r="I36" s="204">
        <v>2.5</v>
      </c>
      <c r="J36" s="525" t="s">
        <v>275</v>
      </c>
    </row>
    <row r="37" spans="1:10">
      <c r="A37" t="s">
        <v>274</v>
      </c>
      <c r="B37" s="201">
        <v>41652</v>
      </c>
      <c r="C37" s="202">
        <v>11.18</v>
      </c>
      <c r="D37" s="202">
        <v>10.44</v>
      </c>
      <c r="E37" s="203">
        <v>80</v>
      </c>
      <c r="F37" s="203" t="s">
        <v>94</v>
      </c>
      <c r="G37" s="203">
        <v>40</v>
      </c>
      <c r="H37" s="203" t="s">
        <v>94</v>
      </c>
      <c r="I37" s="204">
        <v>2.5</v>
      </c>
      <c r="J37" s="204" t="s">
        <v>276</v>
      </c>
    </row>
    <row r="38" spans="1:10">
      <c r="A38" t="s">
        <v>274</v>
      </c>
      <c r="B38" s="201">
        <v>41696</v>
      </c>
      <c r="C38" s="202">
        <v>10.71</v>
      </c>
      <c r="D38" s="202">
        <v>10.42</v>
      </c>
      <c r="E38" s="203">
        <v>32</v>
      </c>
      <c r="F38" s="203" t="s">
        <v>94</v>
      </c>
      <c r="G38" s="203">
        <v>11</v>
      </c>
      <c r="H38" s="203" t="s">
        <v>94</v>
      </c>
      <c r="I38" s="204">
        <v>2.5</v>
      </c>
      <c r="J38" s="204" t="s">
        <v>275</v>
      </c>
    </row>
    <row r="39" spans="1:10">
      <c r="A39" t="s">
        <v>274</v>
      </c>
      <c r="B39" s="201">
        <v>41703</v>
      </c>
      <c r="C39" s="202">
        <v>11.47</v>
      </c>
      <c r="D39" s="202">
        <v>11.08</v>
      </c>
      <c r="E39" s="203">
        <v>2</v>
      </c>
      <c r="F39" s="203" t="s">
        <v>94</v>
      </c>
      <c r="G39" s="203">
        <v>4</v>
      </c>
      <c r="H39" s="203" t="s">
        <v>94</v>
      </c>
      <c r="I39" s="204">
        <v>3</v>
      </c>
      <c r="J39" s="204" t="s">
        <v>275</v>
      </c>
    </row>
    <row r="40" spans="1:10">
      <c r="A40" t="s">
        <v>274</v>
      </c>
      <c r="B40" s="201">
        <v>41731</v>
      </c>
      <c r="C40" s="202">
        <v>11.73</v>
      </c>
      <c r="D40" s="202">
        <v>10.87</v>
      </c>
      <c r="E40" s="203">
        <v>92</v>
      </c>
      <c r="F40" s="203" t="s">
        <v>94</v>
      </c>
      <c r="G40" s="203">
        <v>49</v>
      </c>
      <c r="H40" s="203" t="s">
        <v>94</v>
      </c>
      <c r="I40" s="204">
        <v>1</v>
      </c>
      <c r="J40" s="204" t="s">
        <v>275</v>
      </c>
    </row>
    <row r="41" spans="1:10">
      <c r="A41" t="s">
        <v>274</v>
      </c>
      <c r="B41" s="201">
        <v>41780</v>
      </c>
      <c r="C41" s="202">
        <v>8.17</v>
      </c>
      <c r="D41" s="202">
        <v>8.23</v>
      </c>
      <c r="E41" s="203">
        <v>32</v>
      </c>
      <c r="F41" s="203" t="s">
        <v>94</v>
      </c>
      <c r="G41" s="203">
        <v>2</v>
      </c>
      <c r="H41" s="203" t="s">
        <v>94</v>
      </c>
      <c r="I41" s="204">
        <v>2</v>
      </c>
      <c r="J41" s="204" t="s">
        <v>275</v>
      </c>
    </row>
    <row r="42" spans="1:10">
      <c r="A42" t="s">
        <v>274</v>
      </c>
      <c r="B42" s="201">
        <v>41794</v>
      </c>
      <c r="C42" s="202">
        <v>7.58</v>
      </c>
      <c r="D42" s="202">
        <v>7.09</v>
      </c>
      <c r="E42" s="203">
        <v>84</v>
      </c>
      <c r="F42" s="203" t="s">
        <v>94</v>
      </c>
      <c r="G42" s="203">
        <v>4</v>
      </c>
      <c r="H42" s="203" t="s">
        <v>94</v>
      </c>
      <c r="I42" s="204">
        <v>3</v>
      </c>
      <c r="J42" s="204" t="s">
        <v>276</v>
      </c>
    </row>
    <row r="43" spans="1:10">
      <c r="A43" t="s">
        <v>274</v>
      </c>
      <c r="B43" s="201">
        <v>41801</v>
      </c>
      <c r="C43" s="202">
        <v>7.81</v>
      </c>
      <c r="D43" s="202">
        <v>7.01</v>
      </c>
      <c r="E43" s="203">
        <v>132</v>
      </c>
      <c r="F43" s="203" t="s">
        <v>94</v>
      </c>
      <c r="G43" s="203">
        <v>8</v>
      </c>
      <c r="H43" s="203" t="s">
        <v>94</v>
      </c>
      <c r="I43" s="204">
        <v>3</v>
      </c>
      <c r="J43" s="204" t="s">
        <v>276</v>
      </c>
    </row>
    <row r="44" spans="1:10">
      <c r="A44" t="s">
        <v>274</v>
      </c>
      <c r="B44" s="201">
        <v>41808</v>
      </c>
      <c r="C44" s="202">
        <v>7.7</v>
      </c>
      <c r="D44" s="202">
        <v>7.28</v>
      </c>
      <c r="E44" s="203">
        <v>18</v>
      </c>
      <c r="F44" s="203" t="s">
        <v>94</v>
      </c>
      <c r="G44" s="203">
        <v>1</v>
      </c>
      <c r="H44" s="203" t="s">
        <v>94</v>
      </c>
      <c r="I44" s="204">
        <v>3</v>
      </c>
      <c r="J44" s="204" t="s">
        <v>275</v>
      </c>
    </row>
    <row r="45" spans="1:10">
      <c r="A45" t="s">
        <v>274</v>
      </c>
      <c r="B45" s="201">
        <v>41815</v>
      </c>
      <c r="C45" s="202">
        <v>6.99</v>
      </c>
      <c r="D45" s="202">
        <v>7.17</v>
      </c>
      <c r="E45" s="203">
        <v>10</v>
      </c>
      <c r="F45" s="203" t="s">
        <v>94</v>
      </c>
      <c r="G45" s="203">
        <v>3</v>
      </c>
      <c r="H45" s="203" t="s">
        <v>94</v>
      </c>
      <c r="I45" s="204">
        <v>2</v>
      </c>
      <c r="J45" s="204" t="s">
        <v>275</v>
      </c>
    </row>
    <row r="46" spans="1:10">
      <c r="A46" t="s">
        <v>274</v>
      </c>
      <c r="B46" s="201">
        <v>41822</v>
      </c>
      <c r="C46" s="202">
        <v>6.74</v>
      </c>
      <c r="D46" s="202">
        <v>6.32</v>
      </c>
      <c r="E46" s="203">
        <v>5</v>
      </c>
      <c r="F46" s="203" t="s">
        <v>94</v>
      </c>
      <c r="G46" s="203">
        <v>1</v>
      </c>
      <c r="H46" s="203" t="s">
        <v>94</v>
      </c>
      <c r="I46" s="204">
        <v>4.5</v>
      </c>
      <c r="J46" s="204" t="s">
        <v>275</v>
      </c>
    </row>
    <row r="47" spans="1:10">
      <c r="A47" t="s">
        <v>274</v>
      </c>
      <c r="B47" s="201">
        <v>41828</v>
      </c>
      <c r="C47" s="202">
        <v>6.62</v>
      </c>
      <c r="D47" s="202">
        <v>6.24</v>
      </c>
      <c r="E47" s="203">
        <v>232</v>
      </c>
      <c r="F47" s="203" t="s">
        <v>94</v>
      </c>
      <c r="G47" s="203">
        <v>19</v>
      </c>
      <c r="H47" s="203" t="s">
        <v>94</v>
      </c>
      <c r="I47" s="204">
        <v>2</v>
      </c>
      <c r="J47" s="204" t="s">
        <v>275</v>
      </c>
    </row>
    <row r="48" spans="1:10">
      <c r="A48" t="s">
        <v>274</v>
      </c>
      <c r="B48" s="201">
        <v>41835</v>
      </c>
      <c r="C48" s="202">
        <v>5.27</v>
      </c>
      <c r="D48" s="202">
        <v>5.84</v>
      </c>
      <c r="E48" s="203">
        <v>160</v>
      </c>
      <c r="F48" s="203" t="s">
        <v>94</v>
      </c>
      <c r="G48" s="203">
        <v>34</v>
      </c>
      <c r="H48" s="203" t="s">
        <v>94</v>
      </c>
      <c r="I48" s="204">
        <v>3</v>
      </c>
      <c r="J48" s="204" t="s">
        <v>276</v>
      </c>
    </row>
    <row r="49" spans="1:10">
      <c r="A49" t="s">
        <v>274</v>
      </c>
      <c r="B49" s="201">
        <v>41843</v>
      </c>
      <c r="C49" s="202">
        <v>6.04</v>
      </c>
      <c r="D49" s="202">
        <v>6.03</v>
      </c>
      <c r="E49" s="203">
        <v>15</v>
      </c>
      <c r="F49" s="203" t="s">
        <v>94</v>
      </c>
      <c r="G49" s="203">
        <v>1</v>
      </c>
      <c r="H49" s="203" t="s">
        <v>94</v>
      </c>
      <c r="I49" s="204">
        <v>4</v>
      </c>
      <c r="J49" s="204" t="s">
        <v>275</v>
      </c>
    </row>
    <row r="50" spans="1:10">
      <c r="A50" t="s">
        <v>274</v>
      </c>
      <c r="B50" s="201">
        <v>41850</v>
      </c>
      <c r="C50" s="202">
        <v>5.5</v>
      </c>
      <c r="D50" s="202">
        <v>4.8499999999999996</v>
      </c>
      <c r="E50" s="203">
        <v>11</v>
      </c>
      <c r="F50" s="203" t="s">
        <v>94</v>
      </c>
      <c r="G50" s="203">
        <v>1</v>
      </c>
      <c r="H50" s="203" t="s">
        <v>94</v>
      </c>
      <c r="I50" s="204">
        <v>4.5</v>
      </c>
      <c r="J50" s="204" t="s">
        <v>275</v>
      </c>
    </row>
    <row r="51" spans="1:10">
      <c r="A51" t="s">
        <v>274</v>
      </c>
      <c r="B51" s="201">
        <v>41857</v>
      </c>
      <c r="C51" s="202">
        <v>6.15</v>
      </c>
      <c r="D51" s="202">
        <v>5.39</v>
      </c>
      <c r="E51" s="203">
        <v>5</v>
      </c>
      <c r="F51" s="203" t="s">
        <v>94</v>
      </c>
      <c r="G51" s="203">
        <v>1</v>
      </c>
      <c r="H51" s="203" t="s">
        <v>94</v>
      </c>
      <c r="I51" s="204">
        <v>3.5</v>
      </c>
      <c r="J51" s="204" t="s">
        <v>275</v>
      </c>
    </row>
    <row r="52" spans="1:10">
      <c r="A52" t="s">
        <v>274</v>
      </c>
      <c r="B52" s="201">
        <v>41864</v>
      </c>
      <c r="C52" s="202">
        <v>5.59</v>
      </c>
      <c r="D52" s="202">
        <v>5.5</v>
      </c>
      <c r="E52" s="203">
        <v>72</v>
      </c>
      <c r="F52" s="203" t="s">
        <v>94</v>
      </c>
      <c r="G52" s="203">
        <v>14</v>
      </c>
      <c r="H52" s="203" t="s">
        <v>94</v>
      </c>
      <c r="I52" s="204">
        <v>3</v>
      </c>
      <c r="J52" s="204" t="s">
        <v>276</v>
      </c>
    </row>
    <row r="53" spans="1:10">
      <c r="A53" t="s">
        <v>274</v>
      </c>
      <c r="B53" s="201">
        <v>41871</v>
      </c>
      <c r="C53" s="202">
        <v>6.03</v>
      </c>
      <c r="D53" s="202">
        <v>5.05</v>
      </c>
      <c r="E53" s="203">
        <v>22</v>
      </c>
      <c r="F53" s="203" t="s">
        <v>94</v>
      </c>
      <c r="G53" s="203">
        <v>1</v>
      </c>
      <c r="H53" s="203" t="s">
        <v>94</v>
      </c>
      <c r="I53" s="204">
        <v>4.5</v>
      </c>
      <c r="J53" s="204" t="s">
        <v>275</v>
      </c>
    </row>
    <row r="54" spans="1:10">
      <c r="A54" t="s">
        <v>274</v>
      </c>
      <c r="B54" s="201">
        <v>41878</v>
      </c>
      <c r="C54" s="202">
        <v>6.58</v>
      </c>
      <c r="D54" s="202">
        <v>6.05</v>
      </c>
      <c r="E54" s="203">
        <v>2</v>
      </c>
      <c r="F54" s="203" t="s">
        <v>94</v>
      </c>
      <c r="G54" s="203">
        <v>1</v>
      </c>
      <c r="H54" s="203" t="s">
        <v>94</v>
      </c>
      <c r="I54" s="204">
        <v>4.5</v>
      </c>
      <c r="J54" s="204" t="s">
        <v>275</v>
      </c>
    </row>
    <row r="55" spans="1:10">
      <c r="A55" t="s">
        <v>274</v>
      </c>
      <c r="B55" s="201">
        <v>41892</v>
      </c>
      <c r="C55" s="202">
        <v>5.49</v>
      </c>
      <c r="D55" s="202">
        <v>5.3</v>
      </c>
      <c r="E55" s="203">
        <v>2</v>
      </c>
      <c r="F55" s="203" t="s">
        <v>94</v>
      </c>
      <c r="G55" s="203">
        <v>1</v>
      </c>
      <c r="H55" s="203" t="s">
        <v>94</v>
      </c>
      <c r="I55" s="204">
        <v>3.5</v>
      </c>
      <c r="J55" s="204" t="s">
        <v>275</v>
      </c>
    </row>
    <row r="56" spans="1:10">
      <c r="A56" t="s">
        <v>274</v>
      </c>
      <c r="B56" s="201">
        <v>41899</v>
      </c>
      <c r="C56" s="202">
        <v>6.09</v>
      </c>
      <c r="D56" s="202">
        <v>5.7</v>
      </c>
      <c r="E56" s="203">
        <v>45</v>
      </c>
      <c r="F56" s="203" t="s">
        <v>94</v>
      </c>
      <c r="G56" s="203">
        <v>16</v>
      </c>
      <c r="H56" s="203" t="s">
        <v>94</v>
      </c>
      <c r="I56" s="204">
        <v>4.5</v>
      </c>
      <c r="J56" s="204" t="s">
        <v>276</v>
      </c>
    </row>
    <row r="57" spans="1:10">
      <c r="A57" t="s">
        <v>274</v>
      </c>
      <c r="B57" s="201">
        <v>41906</v>
      </c>
      <c r="C57" s="202">
        <v>6.22</v>
      </c>
      <c r="D57" s="202">
        <v>6.06</v>
      </c>
      <c r="E57" s="203">
        <v>5</v>
      </c>
      <c r="F57" s="203" t="s">
        <v>94</v>
      </c>
      <c r="G57" s="203">
        <v>2</v>
      </c>
      <c r="H57" s="203" t="s">
        <v>94</v>
      </c>
      <c r="I57" s="204">
        <v>4</v>
      </c>
      <c r="J57" s="204" t="s">
        <v>275</v>
      </c>
    </row>
    <row r="58" spans="1:10">
      <c r="A58" t="s">
        <v>274</v>
      </c>
      <c r="B58" s="201">
        <v>41913</v>
      </c>
      <c r="C58" s="202">
        <v>4.4400000000000004</v>
      </c>
      <c r="D58" s="202">
        <v>5</v>
      </c>
      <c r="E58" s="203">
        <v>8</v>
      </c>
      <c r="F58" s="203" t="s">
        <v>94</v>
      </c>
      <c r="G58" s="203">
        <v>1</v>
      </c>
      <c r="H58" s="203" t="s">
        <v>94</v>
      </c>
      <c r="I58" s="204">
        <v>5.5</v>
      </c>
      <c r="J58" s="204" t="s">
        <v>275</v>
      </c>
    </row>
    <row r="59" spans="1:10">
      <c r="A59" t="s">
        <v>274</v>
      </c>
      <c r="B59" s="201">
        <v>41956</v>
      </c>
      <c r="C59" s="202">
        <v>7.49</v>
      </c>
      <c r="D59" s="202">
        <v>7.4</v>
      </c>
      <c r="E59" s="203">
        <v>5</v>
      </c>
      <c r="F59" s="203" t="s">
        <v>94</v>
      </c>
      <c r="G59" s="203">
        <v>1</v>
      </c>
      <c r="H59" s="203" t="s">
        <v>94</v>
      </c>
      <c r="I59" s="204">
        <v>4.5</v>
      </c>
      <c r="J59" s="204" t="s">
        <v>275</v>
      </c>
    </row>
    <row r="60" spans="1:10">
      <c r="A60" t="s">
        <v>274</v>
      </c>
      <c r="B60" s="201">
        <v>41967</v>
      </c>
      <c r="C60" s="202">
        <v>7.16</v>
      </c>
      <c r="D60" s="202">
        <v>7.65</v>
      </c>
      <c r="E60" s="203">
        <v>31</v>
      </c>
      <c r="F60" s="203" t="s">
        <v>94</v>
      </c>
      <c r="G60" s="203">
        <v>12</v>
      </c>
      <c r="H60" s="203" t="s">
        <v>94</v>
      </c>
      <c r="I60" s="204">
        <v>4</v>
      </c>
      <c r="J60" s="204" t="s">
        <v>276</v>
      </c>
    </row>
    <row r="61" spans="1:10">
      <c r="A61" t="s">
        <v>274</v>
      </c>
      <c r="B61" s="201">
        <v>41977</v>
      </c>
      <c r="C61" s="202">
        <v>8.1300000000000008</v>
      </c>
      <c r="D61" s="202">
        <v>8.07</v>
      </c>
      <c r="E61" s="203">
        <v>52</v>
      </c>
      <c r="F61" s="203" t="s">
        <v>94</v>
      </c>
      <c r="G61" s="203">
        <v>15</v>
      </c>
      <c r="H61" s="203" t="s">
        <v>94</v>
      </c>
      <c r="I61" s="204">
        <v>1.5</v>
      </c>
      <c r="J61" s="204" t="s">
        <v>275</v>
      </c>
    </row>
    <row r="62" spans="1:10">
      <c r="A62" t="s">
        <v>274</v>
      </c>
      <c r="B62" s="201">
        <v>42011</v>
      </c>
      <c r="C62" s="202">
        <v>10.24</v>
      </c>
      <c r="D62" s="202">
        <v>9.43</v>
      </c>
      <c r="E62" s="203">
        <v>75</v>
      </c>
      <c r="F62" s="203" t="s">
        <v>94</v>
      </c>
      <c r="G62" s="203">
        <v>27</v>
      </c>
      <c r="H62" s="203" t="s">
        <v>94</v>
      </c>
      <c r="I62" s="204">
        <v>2.5</v>
      </c>
      <c r="J62" s="204" t="s">
        <v>275</v>
      </c>
    </row>
    <row r="63" spans="1:10">
      <c r="A63" t="s">
        <v>274</v>
      </c>
      <c r="B63" s="201">
        <v>42039</v>
      </c>
      <c r="C63" s="202">
        <v>11.01</v>
      </c>
      <c r="D63" s="202">
        <v>11</v>
      </c>
      <c r="E63" s="203">
        <v>25</v>
      </c>
      <c r="F63" s="203" t="s">
        <v>94</v>
      </c>
      <c r="G63" s="203">
        <v>6</v>
      </c>
      <c r="H63" s="203" t="s">
        <v>94</v>
      </c>
      <c r="I63" s="204">
        <v>2.5</v>
      </c>
      <c r="J63" s="204" t="s">
        <v>275</v>
      </c>
    </row>
    <row r="64" spans="1:10">
      <c r="A64" t="s">
        <v>274</v>
      </c>
      <c r="B64" s="201">
        <v>42082</v>
      </c>
      <c r="C64" s="202">
        <v>11.72</v>
      </c>
      <c r="D64" s="202">
        <v>11.47</v>
      </c>
      <c r="E64" s="203">
        <v>8</v>
      </c>
      <c r="F64" s="203" t="s">
        <v>94</v>
      </c>
      <c r="G64" s="203">
        <v>3</v>
      </c>
      <c r="H64" s="203" t="s">
        <v>94</v>
      </c>
      <c r="I64" s="204">
        <v>2.5</v>
      </c>
      <c r="J64" s="204" t="s">
        <v>275</v>
      </c>
    </row>
    <row r="65" spans="1:10">
      <c r="A65" t="s">
        <v>274</v>
      </c>
      <c r="B65" s="201">
        <v>42102</v>
      </c>
      <c r="C65" s="202">
        <v>10.84</v>
      </c>
      <c r="D65" s="202">
        <v>10.83</v>
      </c>
      <c r="E65" s="203">
        <v>45</v>
      </c>
      <c r="F65" s="203" t="s">
        <v>94</v>
      </c>
      <c r="G65" s="203">
        <v>19</v>
      </c>
      <c r="H65" s="203" t="s">
        <v>94</v>
      </c>
      <c r="I65" s="204">
        <v>3</v>
      </c>
      <c r="J65" s="204" t="s">
        <v>275</v>
      </c>
    </row>
    <row r="66" spans="1:10">
      <c r="A66" t="s">
        <v>274</v>
      </c>
      <c r="B66" s="201">
        <v>42144</v>
      </c>
      <c r="C66" s="202">
        <v>7.65</v>
      </c>
      <c r="D66" s="202">
        <v>7.79</v>
      </c>
      <c r="E66" s="203">
        <v>10</v>
      </c>
      <c r="F66" s="203" t="s">
        <v>94</v>
      </c>
      <c r="G66" s="203">
        <v>1</v>
      </c>
      <c r="H66" s="203" t="s">
        <v>94</v>
      </c>
      <c r="I66" s="204">
        <v>3</v>
      </c>
      <c r="J66" s="204" t="s">
        <v>275</v>
      </c>
    </row>
    <row r="67" spans="1:10">
      <c r="A67" t="s">
        <v>274</v>
      </c>
      <c r="B67" s="201">
        <v>42158</v>
      </c>
      <c r="C67" s="202">
        <v>7.87</v>
      </c>
      <c r="D67" s="202">
        <v>7.6</v>
      </c>
      <c r="E67" s="203">
        <v>172</v>
      </c>
      <c r="F67" s="203" t="s">
        <v>94</v>
      </c>
      <c r="G67" s="203">
        <v>8</v>
      </c>
      <c r="H67" s="203" t="s">
        <v>94</v>
      </c>
      <c r="I67" s="204">
        <v>2.5</v>
      </c>
      <c r="J67" s="204" t="s">
        <v>276</v>
      </c>
    </row>
    <row r="68" spans="1:10">
      <c r="A68" t="s">
        <v>274</v>
      </c>
      <c r="B68" s="201">
        <v>42164</v>
      </c>
      <c r="C68" s="202">
        <v>7</v>
      </c>
      <c r="D68" s="202">
        <v>7.07</v>
      </c>
      <c r="E68" s="203">
        <v>5</v>
      </c>
      <c r="F68" s="203" t="s">
        <v>94</v>
      </c>
      <c r="G68" s="203">
        <v>2</v>
      </c>
      <c r="H68" s="203" t="s">
        <v>94</v>
      </c>
      <c r="I68" s="204">
        <v>4</v>
      </c>
      <c r="J68" s="204" t="s">
        <v>275</v>
      </c>
    </row>
    <row r="69" spans="1:10">
      <c r="A69" t="s">
        <v>274</v>
      </c>
      <c r="B69" s="201">
        <v>42172</v>
      </c>
      <c r="C69" s="202">
        <v>6.55</v>
      </c>
      <c r="D69" s="202">
        <v>6.42</v>
      </c>
      <c r="E69" s="203">
        <v>84</v>
      </c>
      <c r="F69" s="203" t="s">
        <v>94</v>
      </c>
      <c r="G69" s="203">
        <v>20</v>
      </c>
      <c r="H69" s="203" t="s">
        <v>94</v>
      </c>
      <c r="I69" s="204">
        <v>2.5</v>
      </c>
      <c r="J69" s="204" t="s">
        <v>276</v>
      </c>
    </row>
    <row r="70" spans="1:10">
      <c r="A70" t="s">
        <v>274</v>
      </c>
      <c r="B70" s="201">
        <v>42179</v>
      </c>
      <c r="C70" s="202">
        <v>7.3</v>
      </c>
      <c r="D70" s="202">
        <v>6.53</v>
      </c>
      <c r="E70" s="203">
        <v>10</v>
      </c>
      <c r="F70" s="203" t="s">
        <v>94</v>
      </c>
      <c r="G70" s="203">
        <v>4</v>
      </c>
      <c r="H70" s="203" t="s">
        <v>94</v>
      </c>
      <c r="I70" s="204">
        <v>3</v>
      </c>
      <c r="J70" s="204" t="s">
        <v>276</v>
      </c>
    </row>
    <row r="71" spans="1:10">
      <c r="A71" t="s">
        <v>274</v>
      </c>
      <c r="B71" s="201">
        <v>42186</v>
      </c>
      <c r="C71" s="202">
        <v>6.87</v>
      </c>
      <c r="D71" s="202">
        <v>6.07</v>
      </c>
      <c r="E71" s="203">
        <v>42</v>
      </c>
      <c r="F71" s="203" t="s">
        <v>94</v>
      </c>
      <c r="G71" s="203">
        <v>10</v>
      </c>
      <c r="H71" s="203" t="s">
        <v>94</v>
      </c>
      <c r="I71" s="204">
        <v>2</v>
      </c>
      <c r="J71" s="204" t="s">
        <v>276</v>
      </c>
    </row>
    <row r="72" spans="1:10">
      <c r="A72" t="s">
        <v>274</v>
      </c>
      <c r="B72" s="201">
        <v>42200</v>
      </c>
      <c r="C72" s="202">
        <v>6.41</v>
      </c>
      <c r="D72" s="202">
        <v>6.13</v>
      </c>
      <c r="E72" s="203">
        <v>595</v>
      </c>
      <c r="F72" s="203" t="s">
        <v>94</v>
      </c>
      <c r="G72" s="203">
        <v>310</v>
      </c>
      <c r="H72" s="203" t="s">
        <v>94</v>
      </c>
      <c r="I72" s="204">
        <v>3</v>
      </c>
      <c r="J72" s="204" t="s">
        <v>275</v>
      </c>
    </row>
    <row r="73" spans="1:10">
      <c r="A73" t="s">
        <v>274</v>
      </c>
      <c r="B73" s="201">
        <v>42207</v>
      </c>
      <c r="C73" s="202">
        <v>6.72</v>
      </c>
      <c r="D73" s="202">
        <v>6.4</v>
      </c>
      <c r="E73" s="203">
        <v>5</v>
      </c>
      <c r="F73" s="203" t="s">
        <v>94</v>
      </c>
      <c r="G73" s="203">
        <v>1</v>
      </c>
      <c r="H73" s="203" t="s">
        <v>94</v>
      </c>
      <c r="I73" s="204">
        <v>3.5</v>
      </c>
      <c r="J73" s="204" t="s">
        <v>275</v>
      </c>
    </row>
    <row r="74" spans="1:10">
      <c r="A74" t="s">
        <v>274</v>
      </c>
      <c r="B74" s="201">
        <v>42214</v>
      </c>
      <c r="C74" s="202">
        <v>5.77</v>
      </c>
      <c r="D74" s="202">
        <v>4.74</v>
      </c>
      <c r="E74" s="203">
        <v>18</v>
      </c>
      <c r="F74" s="203" t="s">
        <v>94</v>
      </c>
      <c r="G74" s="203">
        <v>1</v>
      </c>
      <c r="H74" s="203" t="s">
        <v>94</v>
      </c>
      <c r="I74" s="204">
        <v>3.5</v>
      </c>
      <c r="J74" s="204" t="s">
        <v>275</v>
      </c>
    </row>
    <row r="75" spans="1:10">
      <c r="A75" t="s">
        <v>274</v>
      </c>
      <c r="B75" s="201">
        <v>42221</v>
      </c>
      <c r="C75" s="202">
        <v>4.8099999999999996</v>
      </c>
      <c r="D75" s="202">
        <v>5.49</v>
      </c>
      <c r="E75" s="203">
        <v>22</v>
      </c>
      <c r="F75" s="203" t="s">
        <v>94</v>
      </c>
      <c r="G75" s="203">
        <v>3</v>
      </c>
      <c r="H75" s="203" t="s">
        <v>94</v>
      </c>
      <c r="I75" s="204">
        <v>3</v>
      </c>
      <c r="J75" s="204" t="s">
        <v>275</v>
      </c>
    </row>
    <row r="76" spans="1:10">
      <c r="A76" t="s">
        <v>274</v>
      </c>
      <c r="B76" s="201">
        <v>42227</v>
      </c>
      <c r="C76" s="202">
        <v>5.54</v>
      </c>
      <c r="D76" s="202">
        <v>5.6</v>
      </c>
      <c r="E76" s="203">
        <v>365</v>
      </c>
      <c r="F76" s="203" t="s">
        <v>94</v>
      </c>
      <c r="G76" s="203">
        <v>114</v>
      </c>
      <c r="H76" s="203" t="s">
        <v>94</v>
      </c>
      <c r="I76" s="204">
        <v>3</v>
      </c>
      <c r="J76" s="204" t="s">
        <v>276</v>
      </c>
    </row>
    <row r="77" spans="1:10">
      <c r="A77" t="s">
        <v>274</v>
      </c>
      <c r="B77" s="201">
        <v>42235</v>
      </c>
      <c r="C77" s="202">
        <v>6.29</v>
      </c>
      <c r="D77" s="202">
        <v>5.42</v>
      </c>
      <c r="E77" s="203">
        <v>4</v>
      </c>
      <c r="F77" s="203" t="s">
        <v>94</v>
      </c>
      <c r="G77" s="203">
        <v>1</v>
      </c>
      <c r="H77" s="203" t="s">
        <v>94</v>
      </c>
      <c r="I77" s="204">
        <v>4</v>
      </c>
      <c r="J77" s="204" t="s">
        <v>275</v>
      </c>
    </row>
    <row r="78" spans="1:10">
      <c r="A78" t="s">
        <v>274</v>
      </c>
      <c r="B78" s="201">
        <v>42242</v>
      </c>
      <c r="C78" s="202">
        <v>6.18</v>
      </c>
      <c r="D78" s="202">
        <v>5.13</v>
      </c>
      <c r="E78" s="203">
        <v>12</v>
      </c>
      <c r="F78" s="203" t="s">
        <v>94</v>
      </c>
      <c r="G78" s="203">
        <v>1</v>
      </c>
      <c r="H78" s="203" t="s">
        <v>94</v>
      </c>
      <c r="I78" s="204">
        <v>3</v>
      </c>
      <c r="J78" s="204" t="s">
        <v>275</v>
      </c>
    </row>
    <row r="79" spans="1:10">
      <c r="A79" t="s">
        <v>274</v>
      </c>
      <c r="B79" s="201">
        <v>42249</v>
      </c>
      <c r="C79" s="202">
        <v>5.23</v>
      </c>
      <c r="D79" s="202">
        <v>4.33</v>
      </c>
      <c r="E79" s="203">
        <v>4</v>
      </c>
      <c r="F79" s="203" t="s">
        <v>94</v>
      </c>
      <c r="G79" s="203">
        <v>1</v>
      </c>
      <c r="H79" s="203" t="s">
        <v>94</v>
      </c>
      <c r="I79" s="204">
        <v>4</v>
      </c>
      <c r="J79" s="204" t="s">
        <v>275</v>
      </c>
    </row>
    <row r="80" spans="1:10">
      <c r="A80" t="s">
        <v>274</v>
      </c>
      <c r="B80" s="201">
        <v>42263</v>
      </c>
      <c r="C80" s="202">
        <v>5.22</v>
      </c>
      <c r="D80" s="202">
        <v>5.24</v>
      </c>
      <c r="E80" s="203">
        <v>5</v>
      </c>
      <c r="F80" s="203" t="s">
        <v>94</v>
      </c>
      <c r="G80" s="203">
        <v>1</v>
      </c>
      <c r="H80" s="203" t="s">
        <v>94</v>
      </c>
      <c r="I80" s="204">
        <v>4.5</v>
      </c>
      <c r="J80" s="204" t="s">
        <v>275</v>
      </c>
    </row>
    <row r="81" spans="1:10">
      <c r="A81" t="s">
        <v>274</v>
      </c>
      <c r="B81" s="201">
        <v>42270</v>
      </c>
      <c r="C81" s="202">
        <v>5.56</v>
      </c>
      <c r="D81" s="202">
        <v>5.44</v>
      </c>
      <c r="E81" s="203">
        <v>10</v>
      </c>
      <c r="F81" s="203" t="s">
        <v>94</v>
      </c>
      <c r="G81" s="203">
        <v>1</v>
      </c>
      <c r="H81" s="203" t="s">
        <v>94</v>
      </c>
      <c r="I81" s="204">
        <v>5</v>
      </c>
      <c r="J81" s="204" t="s">
        <v>275</v>
      </c>
    </row>
    <row r="82" spans="1:10">
      <c r="A82" t="s">
        <v>274</v>
      </c>
      <c r="B82" s="201">
        <v>42284</v>
      </c>
      <c r="C82" s="202">
        <v>7.49</v>
      </c>
      <c r="D82" s="202">
        <v>6.33</v>
      </c>
      <c r="E82" s="203">
        <v>12</v>
      </c>
      <c r="F82" s="203" t="s">
        <v>94</v>
      </c>
      <c r="G82" s="203">
        <v>1</v>
      </c>
      <c r="H82" s="203" t="s">
        <v>94</v>
      </c>
      <c r="I82" s="204">
        <v>3.5</v>
      </c>
      <c r="J82" s="204" t="s">
        <v>275</v>
      </c>
    </row>
    <row r="83" spans="1:10">
      <c r="A83" t="s">
        <v>274</v>
      </c>
      <c r="B83" s="201">
        <v>42298</v>
      </c>
      <c r="C83" s="202">
        <v>7.56</v>
      </c>
      <c r="D83" s="202">
        <v>7.95</v>
      </c>
      <c r="E83" s="203">
        <v>2</v>
      </c>
      <c r="F83" s="203" t="s">
        <v>94</v>
      </c>
      <c r="G83" s="203">
        <v>1</v>
      </c>
      <c r="H83" s="203" t="s">
        <v>94</v>
      </c>
      <c r="I83" s="204">
        <v>6</v>
      </c>
      <c r="J83" s="204" t="s">
        <v>275</v>
      </c>
    </row>
    <row r="84" spans="1:10">
      <c r="A84" t="s">
        <v>274</v>
      </c>
      <c r="B84" s="201">
        <v>42305</v>
      </c>
      <c r="C84" s="202">
        <v>7.83</v>
      </c>
      <c r="D84" s="202">
        <v>7.65</v>
      </c>
      <c r="E84" s="203">
        <v>4</v>
      </c>
      <c r="F84" s="203" t="s">
        <v>94</v>
      </c>
      <c r="G84" s="203">
        <v>10</v>
      </c>
      <c r="H84" s="203" t="s">
        <v>94</v>
      </c>
      <c r="I84" s="204">
        <v>3</v>
      </c>
      <c r="J84" s="204" t="s">
        <v>275</v>
      </c>
    </row>
    <row r="85" spans="1:10">
      <c r="A85" t="s">
        <v>274</v>
      </c>
      <c r="B85" s="201">
        <v>42317</v>
      </c>
      <c r="C85" s="202">
        <v>6.47</v>
      </c>
      <c r="D85" s="202">
        <v>6.16</v>
      </c>
      <c r="E85" s="203">
        <v>5</v>
      </c>
      <c r="F85" s="203" t="s">
        <v>94</v>
      </c>
      <c r="G85" s="203">
        <v>1</v>
      </c>
      <c r="H85" s="203" t="s">
        <v>94</v>
      </c>
      <c r="I85" s="204">
        <v>4</v>
      </c>
      <c r="J85" s="204" t="s">
        <v>275</v>
      </c>
    </row>
    <row r="86" spans="1:10">
      <c r="A86" t="s">
        <v>274</v>
      </c>
      <c r="B86" s="201">
        <v>42341</v>
      </c>
      <c r="C86" s="202">
        <v>8.9600000000000009</v>
      </c>
      <c r="D86" s="202">
        <v>8.2200000000000006</v>
      </c>
      <c r="E86" s="203">
        <v>10</v>
      </c>
      <c r="F86" s="203" t="s">
        <v>94</v>
      </c>
      <c r="G86" s="203">
        <v>6</v>
      </c>
      <c r="H86" s="203" t="s">
        <v>94</v>
      </c>
      <c r="I86" s="204">
        <v>2.5</v>
      </c>
      <c r="J86" s="204" t="s">
        <v>276</v>
      </c>
    </row>
    <row r="87" spans="1:10">
      <c r="A87" t="s">
        <v>274</v>
      </c>
      <c r="B87" s="201">
        <v>42380</v>
      </c>
      <c r="C87" s="202">
        <v>8.9600000000000009</v>
      </c>
      <c r="D87" s="202">
        <v>7.94</v>
      </c>
      <c r="E87" s="203">
        <v>148</v>
      </c>
      <c r="F87" s="203" t="s">
        <v>94</v>
      </c>
      <c r="G87" s="203">
        <v>105</v>
      </c>
      <c r="H87" s="203" t="s">
        <v>94</v>
      </c>
      <c r="I87" s="204">
        <v>2</v>
      </c>
      <c r="J87" s="204" t="s">
        <v>93</v>
      </c>
    </row>
    <row r="88" spans="1:10">
      <c r="A88" t="s">
        <v>274</v>
      </c>
      <c r="B88" s="201">
        <v>42403</v>
      </c>
      <c r="C88" s="202">
        <v>9.17</v>
      </c>
      <c r="D88" s="202">
        <v>9.02</v>
      </c>
      <c r="E88" s="203">
        <v>5</v>
      </c>
      <c r="F88" s="203" t="s">
        <v>94</v>
      </c>
      <c r="G88" s="203">
        <v>4</v>
      </c>
      <c r="H88" s="203" t="s">
        <v>94</v>
      </c>
      <c r="I88" s="204">
        <v>3</v>
      </c>
      <c r="J88" s="204" t="s">
        <v>93</v>
      </c>
    </row>
    <row r="89" spans="1:10">
      <c r="A89" t="s">
        <v>274</v>
      </c>
      <c r="B89" s="201">
        <v>42444</v>
      </c>
      <c r="C89" s="202">
        <v>10.42</v>
      </c>
      <c r="D89" s="202">
        <v>9.7200000000000006</v>
      </c>
      <c r="E89" s="203">
        <v>10</v>
      </c>
      <c r="F89" s="203" t="s">
        <v>94</v>
      </c>
      <c r="G89" s="203">
        <v>12</v>
      </c>
      <c r="H89" s="203" t="s">
        <v>94</v>
      </c>
      <c r="I89" s="204">
        <v>2</v>
      </c>
      <c r="J89" s="204" t="s">
        <v>93</v>
      </c>
    </row>
    <row r="90" spans="1:10">
      <c r="A90" t="s">
        <v>274</v>
      </c>
      <c r="B90" s="201">
        <v>42507</v>
      </c>
      <c r="C90" s="202">
        <v>8.24</v>
      </c>
      <c r="D90" s="202">
        <v>8.1300000000000008</v>
      </c>
      <c r="E90" s="203">
        <v>10</v>
      </c>
      <c r="F90" s="203" t="s">
        <v>94</v>
      </c>
      <c r="G90" s="203">
        <v>2</v>
      </c>
      <c r="H90" s="203" t="s">
        <v>94</v>
      </c>
      <c r="I90" s="204">
        <v>2.5</v>
      </c>
      <c r="J90" s="204" t="s">
        <v>93</v>
      </c>
    </row>
    <row r="91" spans="1:10">
      <c r="A91" t="s">
        <v>274</v>
      </c>
      <c r="B91" s="201">
        <v>42514</v>
      </c>
      <c r="C91" s="202">
        <v>9.26</v>
      </c>
      <c r="D91" s="202" t="s">
        <v>94</v>
      </c>
      <c r="E91" s="203">
        <v>4</v>
      </c>
      <c r="F91" s="203" t="s">
        <v>94</v>
      </c>
      <c r="G91" s="203">
        <v>2</v>
      </c>
      <c r="H91" s="203" t="s">
        <v>94</v>
      </c>
      <c r="I91" s="204">
        <v>3.5</v>
      </c>
      <c r="J91" s="204" t="s">
        <v>93</v>
      </c>
    </row>
    <row r="92" spans="1:10">
      <c r="A92" t="s">
        <v>274</v>
      </c>
      <c r="B92" s="201">
        <v>42522</v>
      </c>
      <c r="C92" s="202">
        <v>8.76</v>
      </c>
      <c r="D92" s="202" t="s">
        <v>94</v>
      </c>
      <c r="E92" s="203">
        <v>80</v>
      </c>
      <c r="F92" s="203" t="s">
        <v>94</v>
      </c>
      <c r="G92" s="203">
        <v>4</v>
      </c>
      <c r="H92" s="203" t="s">
        <v>94</v>
      </c>
      <c r="I92" s="204">
        <v>2.5</v>
      </c>
      <c r="J92" s="204" t="s">
        <v>93</v>
      </c>
    </row>
    <row r="93" spans="1:10">
      <c r="A93" t="s">
        <v>274</v>
      </c>
      <c r="B93" s="201">
        <v>42528</v>
      </c>
      <c r="C93" s="202">
        <v>5.99</v>
      </c>
      <c r="D93" s="202" t="s">
        <v>94</v>
      </c>
      <c r="E93" s="203">
        <v>18</v>
      </c>
      <c r="F93" s="203" t="s">
        <v>94</v>
      </c>
      <c r="G93" s="203">
        <v>4</v>
      </c>
      <c r="H93" s="203" t="s">
        <v>94</v>
      </c>
      <c r="I93" s="204">
        <v>3</v>
      </c>
      <c r="J93" s="204" t="s">
        <v>93</v>
      </c>
    </row>
    <row r="94" spans="1:10">
      <c r="A94" t="s">
        <v>274</v>
      </c>
      <c r="B94" s="201">
        <v>42535</v>
      </c>
      <c r="C94" s="202">
        <v>6.45</v>
      </c>
      <c r="D94" s="202" t="s">
        <v>94</v>
      </c>
      <c r="E94" s="203">
        <v>8</v>
      </c>
      <c r="F94" s="203" t="s">
        <v>94</v>
      </c>
      <c r="G94" s="203">
        <v>2</v>
      </c>
      <c r="H94" s="203" t="s">
        <v>94</v>
      </c>
      <c r="I94" s="204">
        <v>2.5</v>
      </c>
      <c r="J94" s="204" t="s">
        <v>93</v>
      </c>
    </row>
    <row r="95" spans="1:10">
      <c r="A95" t="s">
        <v>274</v>
      </c>
      <c r="B95" s="201">
        <v>42542</v>
      </c>
      <c r="C95" s="202">
        <v>7.27</v>
      </c>
      <c r="D95" s="202">
        <v>7.02</v>
      </c>
      <c r="E95" s="203">
        <v>4</v>
      </c>
      <c r="F95" s="203" t="s">
        <v>94</v>
      </c>
      <c r="G95" s="203">
        <v>1</v>
      </c>
      <c r="H95" s="203" t="s">
        <v>94</v>
      </c>
      <c r="I95" s="204">
        <v>4</v>
      </c>
      <c r="J95" s="204" t="s">
        <v>93</v>
      </c>
    </row>
    <row r="96" spans="1:10">
      <c r="A96" t="s">
        <v>274</v>
      </c>
      <c r="B96" s="201">
        <v>42549</v>
      </c>
      <c r="C96" s="202">
        <v>6.36</v>
      </c>
      <c r="D96" s="202">
        <v>6.49</v>
      </c>
      <c r="E96" s="203">
        <v>132</v>
      </c>
      <c r="F96" s="203" t="s">
        <v>94</v>
      </c>
      <c r="G96" s="203">
        <v>38</v>
      </c>
      <c r="H96" s="203" t="s">
        <v>94</v>
      </c>
      <c r="I96" s="204">
        <v>3.5</v>
      </c>
      <c r="J96" s="204" t="s">
        <v>93</v>
      </c>
    </row>
    <row r="97" spans="1:10">
      <c r="A97" t="s">
        <v>274</v>
      </c>
      <c r="B97" s="201">
        <v>42557</v>
      </c>
      <c r="C97" s="202">
        <v>6.41</v>
      </c>
      <c r="D97" s="202">
        <v>6.77</v>
      </c>
      <c r="E97" s="203">
        <v>35</v>
      </c>
      <c r="F97" s="203" t="s">
        <v>94</v>
      </c>
      <c r="G97" s="203">
        <v>12</v>
      </c>
      <c r="H97" s="203" t="s">
        <v>94</v>
      </c>
      <c r="I97" s="204">
        <v>4.5</v>
      </c>
      <c r="J97" s="204" t="s">
        <v>93</v>
      </c>
    </row>
    <row r="98" spans="1:10">
      <c r="A98" t="s">
        <v>274</v>
      </c>
      <c r="B98" s="201">
        <v>42563</v>
      </c>
      <c r="C98" s="202">
        <v>5.67</v>
      </c>
      <c r="D98" s="202">
        <v>5.59</v>
      </c>
      <c r="E98" s="203">
        <v>4</v>
      </c>
      <c r="F98" s="203" t="s">
        <v>94</v>
      </c>
      <c r="G98" s="203">
        <v>1</v>
      </c>
      <c r="H98" s="203" t="s">
        <v>94</v>
      </c>
      <c r="I98" s="204">
        <v>3.5</v>
      </c>
      <c r="J98" s="204" t="s">
        <v>93</v>
      </c>
    </row>
    <row r="99" spans="1:10">
      <c r="A99" t="s">
        <v>274</v>
      </c>
      <c r="B99" s="201">
        <v>42570</v>
      </c>
      <c r="C99" s="202">
        <v>5.76</v>
      </c>
      <c r="D99" s="202">
        <v>5.0599999999999996</v>
      </c>
      <c r="E99" s="203">
        <v>52</v>
      </c>
      <c r="F99" s="203" t="s">
        <v>94</v>
      </c>
      <c r="G99" s="203">
        <v>6</v>
      </c>
      <c r="H99" s="203" t="s">
        <v>94</v>
      </c>
      <c r="I99" s="204">
        <v>3.5</v>
      </c>
      <c r="J99" s="204" t="s">
        <v>93</v>
      </c>
    </row>
    <row r="100" spans="1:10">
      <c r="A100" t="s">
        <v>274</v>
      </c>
      <c r="B100" s="201">
        <v>42584</v>
      </c>
      <c r="C100" s="202">
        <v>5.3</v>
      </c>
      <c r="D100" s="202">
        <v>4.92</v>
      </c>
      <c r="E100" s="203">
        <v>8</v>
      </c>
      <c r="F100" s="203" t="s">
        <v>94</v>
      </c>
      <c r="G100" s="203">
        <v>2</v>
      </c>
      <c r="H100" s="203" t="s">
        <v>94</v>
      </c>
      <c r="I100" s="204">
        <v>4</v>
      </c>
      <c r="J100" s="204" t="s">
        <v>93</v>
      </c>
    </row>
    <row r="101" spans="1:10">
      <c r="A101" t="s">
        <v>274</v>
      </c>
      <c r="B101" s="201">
        <v>42592</v>
      </c>
      <c r="C101" s="202">
        <v>4.47</v>
      </c>
      <c r="D101" s="202">
        <v>3.96</v>
      </c>
      <c r="E101" s="203">
        <v>32</v>
      </c>
      <c r="F101" s="203" t="s">
        <v>94</v>
      </c>
      <c r="G101" s="203">
        <v>1</v>
      </c>
      <c r="H101" s="203" t="s">
        <v>94</v>
      </c>
      <c r="I101" s="204">
        <v>4.5</v>
      </c>
      <c r="J101" s="204" t="s">
        <v>93</v>
      </c>
    </row>
    <row r="102" spans="1:10">
      <c r="A102" t="s">
        <v>274</v>
      </c>
      <c r="B102" s="201">
        <v>42599</v>
      </c>
      <c r="C102" s="202">
        <v>5.58</v>
      </c>
      <c r="D102" s="202">
        <v>5.3</v>
      </c>
      <c r="E102" s="203">
        <v>44</v>
      </c>
      <c r="F102" s="203" t="s">
        <v>94</v>
      </c>
      <c r="G102" s="203">
        <v>20</v>
      </c>
      <c r="H102" s="203" t="s">
        <v>94</v>
      </c>
      <c r="I102" s="204">
        <v>4</v>
      </c>
      <c r="J102" s="204" t="s">
        <v>93</v>
      </c>
    </row>
    <row r="103" spans="1:10">
      <c r="A103" t="s">
        <v>274</v>
      </c>
      <c r="B103" s="201">
        <v>42606</v>
      </c>
      <c r="C103" s="202">
        <v>4.75</v>
      </c>
      <c r="D103" s="202">
        <v>5.04</v>
      </c>
      <c r="E103" s="203">
        <v>156</v>
      </c>
      <c r="F103" s="203" t="s">
        <v>94</v>
      </c>
      <c r="G103" s="203">
        <v>8</v>
      </c>
      <c r="H103" s="203" t="s">
        <v>94</v>
      </c>
      <c r="I103" s="204">
        <v>3</v>
      </c>
      <c r="J103" s="204" t="s">
        <v>93</v>
      </c>
    </row>
    <row r="104" spans="1:10">
      <c r="A104" t="s">
        <v>274</v>
      </c>
      <c r="B104" s="201">
        <v>42613</v>
      </c>
      <c r="C104" s="202">
        <v>6.86</v>
      </c>
      <c r="D104" s="202">
        <v>5.71</v>
      </c>
      <c r="E104" s="203">
        <v>8</v>
      </c>
      <c r="F104" s="203" t="s">
        <v>94</v>
      </c>
      <c r="G104" s="203">
        <v>1</v>
      </c>
      <c r="H104" s="203" t="s">
        <v>94</v>
      </c>
      <c r="I104" s="204">
        <v>5</v>
      </c>
      <c r="J104" s="204" t="s">
        <v>93</v>
      </c>
    </row>
    <row r="105" spans="1:10">
      <c r="A105" t="s">
        <v>274</v>
      </c>
      <c r="B105" s="201">
        <v>42620</v>
      </c>
      <c r="C105" s="202">
        <v>4.97</v>
      </c>
      <c r="D105" s="202">
        <v>5</v>
      </c>
      <c r="E105" s="203">
        <v>4</v>
      </c>
      <c r="F105" s="203" t="s">
        <v>94</v>
      </c>
      <c r="G105" s="203">
        <v>1</v>
      </c>
      <c r="H105" s="203" t="s">
        <v>94</v>
      </c>
      <c r="I105" s="204">
        <v>4</v>
      </c>
      <c r="J105" s="204" t="s">
        <v>93</v>
      </c>
    </row>
    <row r="106" spans="1:10">
      <c r="A106" t="s">
        <v>274</v>
      </c>
      <c r="B106" s="201">
        <v>42626</v>
      </c>
      <c r="C106" s="202">
        <v>5.75</v>
      </c>
      <c r="D106" s="202">
        <v>5.01</v>
      </c>
      <c r="E106" s="203">
        <v>4</v>
      </c>
      <c r="F106" s="203" t="s">
        <v>94</v>
      </c>
      <c r="G106" s="203">
        <v>2</v>
      </c>
      <c r="H106" s="203" t="s">
        <v>94</v>
      </c>
      <c r="I106" s="204">
        <v>4</v>
      </c>
      <c r="J106" s="204" t="s">
        <v>93</v>
      </c>
    </row>
    <row r="107" spans="1:10">
      <c r="A107" t="s">
        <v>274</v>
      </c>
      <c r="B107" s="201">
        <v>42633</v>
      </c>
      <c r="C107" s="202">
        <v>5.4</v>
      </c>
      <c r="D107" s="202">
        <v>5.68</v>
      </c>
      <c r="E107" s="203">
        <v>40</v>
      </c>
      <c r="F107" s="203" t="s">
        <v>94</v>
      </c>
      <c r="G107" s="203">
        <v>4</v>
      </c>
      <c r="H107" s="203" t="s">
        <v>94</v>
      </c>
      <c r="I107" s="204">
        <v>4</v>
      </c>
      <c r="J107" s="204" t="s">
        <v>93</v>
      </c>
    </row>
    <row r="108" spans="1:10">
      <c r="A108" t="s">
        <v>274</v>
      </c>
      <c r="B108" s="201">
        <v>42640</v>
      </c>
      <c r="C108" s="202">
        <v>5.55</v>
      </c>
      <c r="D108" s="202">
        <v>5.4</v>
      </c>
      <c r="E108" s="203">
        <v>12</v>
      </c>
      <c r="F108" s="203" t="s">
        <v>94</v>
      </c>
      <c r="G108" s="203">
        <v>6</v>
      </c>
      <c r="H108" s="203" t="s">
        <v>94</v>
      </c>
      <c r="I108" s="204">
        <v>5</v>
      </c>
      <c r="J108" s="204" t="s">
        <v>93</v>
      </c>
    </row>
    <row r="109" spans="1:10">
      <c r="A109" t="s">
        <v>274</v>
      </c>
      <c r="B109" s="201">
        <v>42647</v>
      </c>
      <c r="C109" s="202">
        <v>6.18</v>
      </c>
      <c r="D109" s="202">
        <v>6.16</v>
      </c>
      <c r="E109" s="203">
        <v>20</v>
      </c>
      <c r="F109" s="203" t="s">
        <v>94</v>
      </c>
      <c r="G109" s="203">
        <v>2</v>
      </c>
      <c r="H109" s="203" t="s">
        <v>94</v>
      </c>
      <c r="I109" s="204">
        <v>6</v>
      </c>
      <c r="J109" s="204" t="s">
        <v>93</v>
      </c>
    </row>
    <row r="110" spans="1:10">
      <c r="A110" t="s">
        <v>274</v>
      </c>
      <c r="B110" s="201">
        <v>42656</v>
      </c>
      <c r="C110" s="202">
        <v>6.82</v>
      </c>
      <c r="D110" s="202">
        <v>6.7</v>
      </c>
      <c r="E110" s="203">
        <v>100</v>
      </c>
      <c r="F110" s="203" t="s">
        <v>94</v>
      </c>
      <c r="G110" s="203">
        <v>1</v>
      </c>
      <c r="H110" s="203" t="s">
        <v>94</v>
      </c>
      <c r="I110" s="204">
        <v>5</v>
      </c>
      <c r="J110" s="204" t="s">
        <v>93</v>
      </c>
    </row>
    <row r="111" spans="1:10">
      <c r="A111" t="s">
        <v>274</v>
      </c>
      <c r="B111" s="201">
        <v>42661</v>
      </c>
      <c r="C111" s="202">
        <v>5.37</v>
      </c>
      <c r="D111" s="202">
        <v>5.3</v>
      </c>
      <c r="E111" s="203">
        <v>4</v>
      </c>
      <c r="F111" s="203" t="s">
        <v>94</v>
      </c>
      <c r="G111" s="203">
        <v>1</v>
      </c>
      <c r="H111" s="203" t="s">
        <v>94</v>
      </c>
      <c r="I111" s="204">
        <v>4</v>
      </c>
      <c r="J111" s="204" t="s">
        <v>93</v>
      </c>
    </row>
    <row r="112" spans="1:10">
      <c r="A112" t="s">
        <v>274</v>
      </c>
      <c r="B112" s="201">
        <v>42668</v>
      </c>
      <c r="C112" s="202">
        <v>6.99</v>
      </c>
      <c r="D112" s="202">
        <v>6.86</v>
      </c>
      <c r="E112" s="203">
        <v>32</v>
      </c>
      <c r="F112" s="203" t="s">
        <v>94</v>
      </c>
      <c r="G112" s="203">
        <v>8</v>
      </c>
      <c r="H112" s="203" t="s">
        <v>94</v>
      </c>
      <c r="I112" s="204">
        <v>4</v>
      </c>
      <c r="J112" s="204" t="s">
        <v>93</v>
      </c>
    </row>
    <row r="113" spans="1:10">
      <c r="A113" t="s">
        <v>274</v>
      </c>
      <c r="B113" s="201">
        <v>42675</v>
      </c>
      <c r="C113" s="202">
        <v>6.43</v>
      </c>
      <c r="D113" s="202">
        <v>6.35</v>
      </c>
      <c r="E113" s="203">
        <v>24</v>
      </c>
      <c r="F113" s="203" t="s">
        <v>94</v>
      </c>
      <c r="G113" s="203">
        <v>6</v>
      </c>
      <c r="H113" s="203" t="s">
        <v>94</v>
      </c>
      <c r="I113" s="204">
        <v>4</v>
      </c>
      <c r="J113" s="204" t="s">
        <v>93</v>
      </c>
    </row>
    <row r="114" spans="1:10">
      <c r="A114" t="s">
        <v>274</v>
      </c>
      <c r="B114" s="201">
        <v>42717</v>
      </c>
      <c r="C114" s="202">
        <v>7.66</v>
      </c>
      <c r="D114" s="202">
        <v>7.87</v>
      </c>
      <c r="E114" s="203">
        <v>48</v>
      </c>
      <c r="F114" s="203" t="s">
        <v>94</v>
      </c>
      <c r="G114" s="203">
        <v>18</v>
      </c>
      <c r="H114" s="203" t="s">
        <v>94</v>
      </c>
      <c r="I114" s="204">
        <v>2</v>
      </c>
      <c r="J114" s="204" t="s">
        <v>93</v>
      </c>
    </row>
    <row r="115" spans="1:10">
      <c r="A115" t="s">
        <v>274</v>
      </c>
      <c r="B115" s="201">
        <v>42754</v>
      </c>
      <c r="C115" s="202">
        <v>10.3</v>
      </c>
      <c r="D115" s="202">
        <v>10.039999999999999</v>
      </c>
      <c r="E115" s="203">
        <v>12</v>
      </c>
      <c r="F115" s="203" t="s">
        <v>94</v>
      </c>
      <c r="G115" s="203">
        <v>18</v>
      </c>
      <c r="H115" s="203" t="s">
        <v>94</v>
      </c>
      <c r="I115" s="204">
        <v>2</v>
      </c>
      <c r="J115" s="203" t="s">
        <v>276</v>
      </c>
    </row>
    <row r="116" spans="1:10">
      <c r="A116" t="s">
        <v>274</v>
      </c>
      <c r="B116" s="201">
        <v>42781</v>
      </c>
      <c r="C116" s="202">
        <v>11.05</v>
      </c>
      <c r="D116" s="202">
        <v>10.62</v>
      </c>
      <c r="E116" s="203">
        <v>4</v>
      </c>
      <c r="F116" s="203" t="s">
        <v>94</v>
      </c>
      <c r="G116" s="203">
        <v>2</v>
      </c>
      <c r="H116" s="203" t="s">
        <v>94</v>
      </c>
      <c r="I116" s="204">
        <v>2.5</v>
      </c>
      <c r="J116" s="203" t="s">
        <v>275</v>
      </c>
    </row>
    <row r="117" spans="1:10">
      <c r="A117" t="s">
        <v>274</v>
      </c>
      <c r="B117" s="201">
        <v>42802</v>
      </c>
      <c r="C117" s="202">
        <v>10.81</v>
      </c>
      <c r="D117" s="202">
        <v>9.9600000000000009</v>
      </c>
      <c r="E117" s="203">
        <v>40</v>
      </c>
      <c r="F117" s="203" t="s">
        <v>94</v>
      </c>
      <c r="G117" s="203">
        <v>18</v>
      </c>
      <c r="H117" s="203" t="s">
        <v>94</v>
      </c>
      <c r="I117" s="204">
        <v>1</v>
      </c>
      <c r="J117" s="549" t="s">
        <v>276</v>
      </c>
    </row>
    <row r="118" spans="1:10">
      <c r="A118" t="s">
        <v>274</v>
      </c>
      <c r="B118" s="201">
        <v>42829</v>
      </c>
      <c r="C118" s="202">
        <v>11.43</v>
      </c>
      <c r="D118" s="202">
        <v>10.69</v>
      </c>
      <c r="E118" s="203">
        <v>242</v>
      </c>
      <c r="F118" s="203" t="s">
        <v>94</v>
      </c>
      <c r="G118" s="203">
        <v>196</v>
      </c>
      <c r="H118" s="203" t="s">
        <v>94</v>
      </c>
      <c r="I118" s="204">
        <v>1.5</v>
      </c>
      <c r="J118" s="549" t="s">
        <v>276</v>
      </c>
    </row>
    <row r="119" spans="1:10">
      <c r="A119" t="s">
        <v>274</v>
      </c>
      <c r="B119" s="201">
        <v>42878</v>
      </c>
      <c r="C119" s="202">
        <v>7.91</v>
      </c>
      <c r="D119" s="202">
        <v>7.91</v>
      </c>
      <c r="E119" s="203">
        <v>84</v>
      </c>
      <c r="F119" s="203" t="s">
        <v>94</v>
      </c>
      <c r="G119" s="203">
        <v>16</v>
      </c>
      <c r="H119" s="203" t="s">
        <v>94</v>
      </c>
      <c r="I119" s="204">
        <v>1.5</v>
      </c>
      <c r="J119" s="549" t="s">
        <v>276</v>
      </c>
    </row>
    <row r="120" spans="1:10">
      <c r="A120" t="s">
        <v>274</v>
      </c>
      <c r="B120" s="201">
        <v>42887</v>
      </c>
      <c r="C120" s="202">
        <v>7.5</v>
      </c>
      <c r="D120" s="202">
        <v>7.49</v>
      </c>
      <c r="E120" s="203">
        <v>36</v>
      </c>
      <c r="F120" s="203" t="s">
        <v>94</v>
      </c>
      <c r="G120" s="203">
        <v>1</v>
      </c>
      <c r="H120" s="203" t="s">
        <v>94</v>
      </c>
      <c r="I120" s="204">
        <v>2</v>
      </c>
      <c r="J120" s="549" t="s">
        <v>275</v>
      </c>
    </row>
    <row r="121" spans="1:10">
      <c r="A121" t="s">
        <v>274</v>
      </c>
      <c r="B121" s="201">
        <v>42892</v>
      </c>
      <c r="C121" s="202">
        <v>7.74</v>
      </c>
      <c r="D121" s="202">
        <v>7.33</v>
      </c>
      <c r="E121" s="203">
        <v>12</v>
      </c>
      <c r="F121" s="203" t="s">
        <v>94</v>
      </c>
      <c r="G121" s="203">
        <v>18</v>
      </c>
      <c r="H121" s="203" t="s">
        <v>94</v>
      </c>
      <c r="I121" s="204">
        <v>2.5</v>
      </c>
      <c r="J121" s="549" t="s">
        <v>276</v>
      </c>
    </row>
    <row r="122" spans="1:10">
      <c r="A122" t="s">
        <v>274</v>
      </c>
      <c r="B122" s="201">
        <v>42899</v>
      </c>
      <c r="C122" s="202">
        <v>7.74</v>
      </c>
      <c r="D122" s="202">
        <v>7.52</v>
      </c>
      <c r="E122" s="203">
        <v>8</v>
      </c>
      <c r="F122" s="203" t="s">
        <v>94</v>
      </c>
      <c r="G122" s="203">
        <v>2</v>
      </c>
      <c r="H122" s="203" t="s">
        <v>94</v>
      </c>
      <c r="I122" s="204">
        <v>4</v>
      </c>
      <c r="J122" s="549" t="s">
        <v>275</v>
      </c>
    </row>
    <row r="123" spans="1:10">
      <c r="A123" t="s">
        <v>274</v>
      </c>
      <c r="B123" s="201">
        <v>42906</v>
      </c>
      <c r="C123" s="202">
        <v>6.88</v>
      </c>
      <c r="D123" s="202">
        <v>6.22</v>
      </c>
      <c r="E123" s="203">
        <v>480</v>
      </c>
      <c r="F123" s="203" t="s">
        <v>94</v>
      </c>
      <c r="G123" s="203">
        <v>91</v>
      </c>
      <c r="H123" s="203" t="s">
        <v>94</v>
      </c>
      <c r="I123" s="204">
        <v>2.5</v>
      </c>
      <c r="J123" s="549" t="s">
        <v>276</v>
      </c>
    </row>
    <row r="124" spans="1:10">
      <c r="A124" t="s">
        <v>274</v>
      </c>
      <c r="B124" s="201">
        <v>42913</v>
      </c>
      <c r="C124" s="202">
        <v>7.05</v>
      </c>
      <c r="D124" s="202">
        <v>6.93</v>
      </c>
      <c r="E124" s="203">
        <v>12</v>
      </c>
      <c r="F124" s="203" t="s">
        <v>94</v>
      </c>
      <c r="G124" s="203">
        <v>2</v>
      </c>
      <c r="H124" s="203" t="s">
        <v>94</v>
      </c>
      <c r="I124" s="204">
        <v>3</v>
      </c>
      <c r="J124" s="549" t="s">
        <v>276</v>
      </c>
    </row>
    <row r="125" spans="1:10">
      <c r="A125" t="s">
        <v>274</v>
      </c>
      <c r="B125" s="201">
        <v>42927</v>
      </c>
      <c r="C125" s="202">
        <v>6.87</v>
      </c>
      <c r="D125" s="202">
        <v>6.65</v>
      </c>
      <c r="E125" s="203">
        <v>8</v>
      </c>
      <c r="F125" s="203" t="s">
        <v>94</v>
      </c>
      <c r="G125" s="203">
        <v>1</v>
      </c>
      <c r="H125" s="203" t="s">
        <v>94</v>
      </c>
      <c r="I125" s="204">
        <v>3.5</v>
      </c>
      <c r="J125" s="549" t="s">
        <v>275</v>
      </c>
    </row>
    <row r="126" spans="1:10">
      <c r="A126" t="s">
        <v>274</v>
      </c>
      <c r="B126" s="201">
        <v>42934</v>
      </c>
      <c r="C126" s="202">
        <v>4.8099999999999996</v>
      </c>
      <c r="D126" s="202">
        <v>4.43</v>
      </c>
      <c r="E126" s="203">
        <v>12</v>
      </c>
      <c r="F126" s="203" t="s">
        <v>94</v>
      </c>
      <c r="G126" s="203">
        <v>3</v>
      </c>
      <c r="H126" s="203" t="s">
        <v>94</v>
      </c>
      <c r="I126" s="204">
        <v>3</v>
      </c>
      <c r="J126" s="549" t="s">
        <v>275</v>
      </c>
    </row>
    <row r="127" spans="1:10">
      <c r="A127" t="s">
        <v>274</v>
      </c>
      <c r="B127" s="201">
        <v>42948</v>
      </c>
      <c r="C127" s="202">
        <v>6.44</v>
      </c>
      <c r="D127" s="202">
        <v>6.45</v>
      </c>
      <c r="E127" s="203">
        <v>32</v>
      </c>
      <c r="F127" s="203" t="s">
        <v>94</v>
      </c>
      <c r="G127" s="203">
        <v>6</v>
      </c>
      <c r="H127" s="203" t="s">
        <v>94</v>
      </c>
      <c r="I127" s="204">
        <v>3</v>
      </c>
      <c r="J127" s="549" t="s">
        <v>275</v>
      </c>
    </row>
    <row r="128" spans="1:10">
      <c r="A128" t="s">
        <v>274</v>
      </c>
      <c r="B128" s="201">
        <v>42955</v>
      </c>
      <c r="C128" s="202">
        <v>5.41</v>
      </c>
      <c r="D128" s="202">
        <v>5.22</v>
      </c>
      <c r="E128" s="203">
        <v>60</v>
      </c>
      <c r="F128" s="203" t="s">
        <v>94</v>
      </c>
      <c r="G128" s="203">
        <v>16</v>
      </c>
      <c r="H128" s="203" t="s">
        <v>94</v>
      </c>
      <c r="I128" s="204">
        <v>2.5</v>
      </c>
      <c r="J128" s="549" t="s">
        <v>276</v>
      </c>
    </row>
    <row r="129" spans="1:10">
      <c r="A129" t="s">
        <v>274</v>
      </c>
      <c r="B129" s="201">
        <v>42962</v>
      </c>
      <c r="C129" s="202">
        <v>5.24</v>
      </c>
      <c r="D129" s="202">
        <v>5.36</v>
      </c>
      <c r="E129" s="203">
        <v>84</v>
      </c>
      <c r="F129" s="203" t="s">
        <v>94</v>
      </c>
      <c r="G129" s="203">
        <v>68</v>
      </c>
      <c r="H129" s="203" t="s">
        <v>94</v>
      </c>
      <c r="I129" s="204">
        <v>3</v>
      </c>
      <c r="J129" s="549" t="s">
        <v>276</v>
      </c>
    </row>
    <row r="130" spans="1:10">
      <c r="A130" t="s">
        <v>274</v>
      </c>
      <c r="B130" s="201">
        <v>42969</v>
      </c>
      <c r="C130" s="202">
        <v>5.26</v>
      </c>
      <c r="D130" s="202">
        <v>5.3</v>
      </c>
      <c r="E130" s="203">
        <v>4</v>
      </c>
      <c r="F130" s="203" t="s">
        <v>94</v>
      </c>
      <c r="G130" s="203">
        <v>3</v>
      </c>
      <c r="H130" s="203" t="s">
        <v>94</v>
      </c>
      <c r="I130" s="204">
        <v>3</v>
      </c>
      <c r="J130" s="549" t="s">
        <v>275</v>
      </c>
    </row>
    <row r="131" spans="1:10">
      <c r="A131" t="s">
        <v>274</v>
      </c>
      <c r="B131" s="201">
        <v>42976</v>
      </c>
      <c r="C131" s="202">
        <v>6.08</v>
      </c>
      <c r="D131" s="202">
        <v>4.33</v>
      </c>
      <c r="E131" s="203">
        <v>70</v>
      </c>
      <c r="F131" s="203" t="s">
        <v>94</v>
      </c>
      <c r="G131" s="203">
        <v>1</v>
      </c>
      <c r="H131" s="203" t="s">
        <v>94</v>
      </c>
      <c r="I131" s="204">
        <v>4</v>
      </c>
      <c r="J131" s="549" t="s">
        <v>275</v>
      </c>
    </row>
    <row r="132" spans="1:10">
      <c r="A132" t="s">
        <v>274</v>
      </c>
      <c r="B132" s="201">
        <v>42990</v>
      </c>
      <c r="C132" s="202">
        <v>5.94</v>
      </c>
      <c r="D132" s="202">
        <v>6.02</v>
      </c>
      <c r="E132" s="203">
        <v>8</v>
      </c>
      <c r="F132" s="203" t="s">
        <v>94</v>
      </c>
      <c r="G132" s="203">
        <v>3</v>
      </c>
      <c r="H132" s="203" t="s">
        <v>94</v>
      </c>
      <c r="I132" s="204">
        <v>3.5</v>
      </c>
      <c r="J132" s="549" t="s">
        <v>275</v>
      </c>
    </row>
    <row r="133" spans="1:10">
      <c r="A133" t="s">
        <v>274</v>
      </c>
      <c r="B133" s="201">
        <v>42997</v>
      </c>
      <c r="C133" s="202">
        <v>10.45</v>
      </c>
      <c r="D133" s="202">
        <v>9.77</v>
      </c>
      <c r="E133" s="203">
        <v>4</v>
      </c>
      <c r="F133" s="203" t="s">
        <v>94</v>
      </c>
      <c r="G133" s="203">
        <v>1</v>
      </c>
      <c r="H133" s="203" t="s">
        <v>94</v>
      </c>
      <c r="I133" s="204" t="s">
        <v>94</v>
      </c>
      <c r="J133" s="549" t="s">
        <v>275</v>
      </c>
    </row>
    <row r="134" spans="1:10">
      <c r="A134" t="s">
        <v>274</v>
      </c>
      <c r="B134" s="201">
        <v>43005</v>
      </c>
      <c r="C134" s="202">
        <v>6.18</v>
      </c>
      <c r="D134" s="202">
        <v>5.85</v>
      </c>
      <c r="E134" s="203">
        <v>4</v>
      </c>
      <c r="F134" s="203" t="s">
        <v>94</v>
      </c>
      <c r="G134" s="203">
        <v>1</v>
      </c>
      <c r="H134" s="203" t="s">
        <v>94</v>
      </c>
      <c r="I134" s="204">
        <v>5</v>
      </c>
      <c r="J134" s="549" t="s">
        <v>275</v>
      </c>
    </row>
    <row r="135" spans="1:10">
      <c r="A135" t="s">
        <v>274</v>
      </c>
      <c r="B135" s="201">
        <v>43011</v>
      </c>
      <c r="C135" s="202">
        <v>7.13</v>
      </c>
      <c r="D135" s="202">
        <v>6.7</v>
      </c>
      <c r="E135" s="203">
        <v>4</v>
      </c>
      <c r="F135" s="203" t="s">
        <v>94</v>
      </c>
      <c r="G135" s="203">
        <v>10</v>
      </c>
      <c r="H135" s="203" t="s">
        <v>94</v>
      </c>
      <c r="I135" s="204">
        <v>5</v>
      </c>
      <c r="J135" s="549" t="s">
        <v>275</v>
      </c>
    </row>
    <row r="136" spans="1:10">
      <c r="A136" t="s">
        <v>274</v>
      </c>
      <c r="B136" s="201">
        <v>43018</v>
      </c>
      <c r="C136" s="202">
        <v>5.36</v>
      </c>
      <c r="D136" s="202">
        <v>5.14</v>
      </c>
      <c r="E136" s="203">
        <v>44</v>
      </c>
      <c r="F136" s="203" t="s">
        <v>94</v>
      </c>
      <c r="G136" s="203">
        <v>14</v>
      </c>
      <c r="H136" s="203" t="s">
        <v>94</v>
      </c>
      <c r="I136" s="204">
        <v>5.5</v>
      </c>
      <c r="J136" s="549" t="s">
        <v>276</v>
      </c>
    </row>
    <row r="137" spans="1:10">
      <c r="A137" t="s">
        <v>274</v>
      </c>
      <c r="B137" s="201">
        <v>43025</v>
      </c>
      <c r="C137" s="202">
        <v>6.21</v>
      </c>
      <c r="D137" s="202">
        <v>6.3</v>
      </c>
      <c r="E137" s="203">
        <v>20</v>
      </c>
      <c r="F137" s="203" t="s">
        <v>94</v>
      </c>
      <c r="G137" s="203">
        <v>1</v>
      </c>
      <c r="H137" s="203" t="s">
        <v>94</v>
      </c>
      <c r="I137" s="204">
        <v>4</v>
      </c>
      <c r="J137" s="549" t="s">
        <v>275</v>
      </c>
    </row>
    <row r="138" spans="1:10">
      <c r="A138" t="s">
        <v>274</v>
      </c>
      <c r="B138" s="201">
        <v>43059</v>
      </c>
      <c r="C138" s="202">
        <v>8.84</v>
      </c>
      <c r="D138" s="202">
        <v>8.3000000000000007</v>
      </c>
      <c r="E138" s="203">
        <v>16</v>
      </c>
      <c r="F138" s="203" t="s">
        <v>94</v>
      </c>
      <c r="G138" s="203">
        <v>13</v>
      </c>
      <c r="H138" s="203" t="s">
        <v>94</v>
      </c>
      <c r="I138" s="204">
        <v>3</v>
      </c>
      <c r="J138" s="549" t="s">
        <v>275</v>
      </c>
    </row>
    <row r="139" spans="1:10">
      <c r="A139" t="s">
        <v>274</v>
      </c>
      <c r="B139" s="526">
        <v>43074</v>
      </c>
      <c r="C139" s="202">
        <v>8.31</v>
      </c>
      <c r="D139" s="202">
        <v>8.69</v>
      </c>
      <c r="E139" s="203">
        <v>4</v>
      </c>
      <c r="F139" s="203" t="s">
        <v>94</v>
      </c>
      <c r="G139" s="203">
        <v>1</v>
      </c>
      <c r="H139" s="203" t="s">
        <v>94</v>
      </c>
      <c r="I139" s="204">
        <v>3</v>
      </c>
      <c r="J139" s="549" t="s">
        <v>275</v>
      </c>
    </row>
  </sheetData>
  <mergeCells count="7">
    <mergeCell ref="C1:O1"/>
    <mergeCell ref="C2:O2"/>
    <mergeCell ref="C3:O3"/>
    <mergeCell ref="C4:O4"/>
    <mergeCell ref="C10:D10"/>
    <mergeCell ref="E10:F10"/>
    <mergeCell ref="G10:H10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138"/>
  <sheetViews>
    <sheetView topLeftCell="A105" zoomScale="85" zoomScaleNormal="85" workbookViewId="0">
      <selection activeCell="A139" sqref="A139"/>
    </sheetView>
  </sheetViews>
  <sheetFormatPr defaultRowHeight="15"/>
  <cols>
    <col min="2" max="2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122" t="s">
        <v>277</v>
      </c>
    </row>
    <row r="9" spans="1:15" ht="15.75" thickBot="1"/>
    <row r="10" spans="1:15">
      <c r="A10" s="186"/>
      <c r="B10" s="187"/>
      <c r="C10" s="736" t="s">
        <v>261</v>
      </c>
      <c r="D10" s="737"/>
      <c r="E10" s="736" t="s">
        <v>262</v>
      </c>
      <c r="F10" s="737"/>
      <c r="G10" s="736" t="s">
        <v>263</v>
      </c>
      <c r="H10" s="737"/>
      <c r="I10" s="188" t="s">
        <v>264</v>
      </c>
      <c r="J10" s="188" t="s">
        <v>265</v>
      </c>
    </row>
    <row r="11" spans="1:15">
      <c r="A11" s="189"/>
      <c r="B11" s="190"/>
      <c r="C11" s="191" t="s">
        <v>266</v>
      </c>
      <c r="D11" s="192"/>
      <c r="E11" s="191" t="s">
        <v>267</v>
      </c>
      <c r="F11" s="192"/>
      <c r="G11" s="191" t="s">
        <v>267</v>
      </c>
      <c r="H11" s="192"/>
      <c r="I11" s="193" t="s">
        <v>268</v>
      </c>
      <c r="J11" s="193" t="s">
        <v>269</v>
      </c>
    </row>
    <row r="12" spans="1:15">
      <c r="A12" s="194" t="s">
        <v>270</v>
      </c>
      <c r="B12" s="195" t="s">
        <v>271</v>
      </c>
      <c r="C12" s="196" t="s">
        <v>35</v>
      </c>
      <c r="D12" s="197" t="s">
        <v>272</v>
      </c>
      <c r="E12" s="198" t="s">
        <v>35</v>
      </c>
      <c r="F12" s="199" t="s">
        <v>272</v>
      </c>
      <c r="G12" s="198" t="s">
        <v>35</v>
      </c>
      <c r="H12" s="199" t="s">
        <v>272</v>
      </c>
      <c r="I12" s="200" t="s">
        <v>273</v>
      </c>
      <c r="J12" s="200"/>
    </row>
    <row r="13" spans="1:15">
      <c r="A13" t="s">
        <v>278</v>
      </c>
      <c r="B13" s="201">
        <v>41282</v>
      </c>
      <c r="C13" s="202">
        <v>10.54</v>
      </c>
      <c r="D13" s="202">
        <v>10.039999999999999</v>
      </c>
      <c r="E13" s="203">
        <v>58</v>
      </c>
      <c r="F13" s="203" t="s">
        <v>94</v>
      </c>
      <c r="G13" s="203">
        <v>3</v>
      </c>
      <c r="H13" s="203" t="s">
        <v>94</v>
      </c>
      <c r="I13" s="204">
        <v>2.5</v>
      </c>
      <c r="J13" s="525" t="s">
        <v>275</v>
      </c>
    </row>
    <row r="14" spans="1:15">
      <c r="A14" t="s">
        <v>278</v>
      </c>
      <c r="B14" s="201">
        <v>41289</v>
      </c>
      <c r="C14" s="202">
        <v>9.76</v>
      </c>
      <c r="D14" s="202">
        <v>9.6999999999999993</v>
      </c>
      <c r="E14" s="203">
        <v>42</v>
      </c>
      <c r="F14" s="203" t="s">
        <v>94</v>
      </c>
      <c r="G14" s="203">
        <v>46</v>
      </c>
      <c r="H14" s="203" t="s">
        <v>94</v>
      </c>
      <c r="I14" s="204">
        <v>2</v>
      </c>
      <c r="J14" s="525" t="s">
        <v>275</v>
      </c>
    </row>
    <row r="15" spans="1:15">
      <c r="A15" t="s">
        <v>278</v>
      </c>
      <c r="B15" s="201">
        <v>41310</v>
      </c>
      <c r="C15" s="202">
        <v>10.96</v>
      </c>
      <c r="D15" s="202">
        <v>10.02</v>
      </c>
      <c r="E15" s="203">
        <v>53</v>
      </c>
      <c r="F15" s="203" t="s">
        <v>94</v>
      </c>
      <c r="G15" s="203">
        <v>12</v>
      </c>
      <c r="H15" s="203" t="s">
        <v>94</v>
      </c>
      <c r="I15" s="204">
        <v>3</v>
      </c>
      <c r="J15" s="525" t="s">
        <v>275</v>
      </c>
    </row>
    <row r="16" spans="1:15">
      <c r="A16" t="s">
        <v>278</v>
      </c>
      <c r="B16" s="201">
        <v>41339</v>
      </c>
      <c r="C16" s="202">
        <v>10.91</v>
      </c>
      <c r="D16" s="202">
        <v>11.25</v>
      </c>
      <c r="E16" s="203">
        <v>12</v>
      </c>
      <c r="F16" s="203" t="s">
        <v>94</v>
      </c>
      <c r="G16" s="203">
        <v>9</v>
      </c>
      <c r="H16" s="203" t="s">
        <v>94</v>
      </c>
      <c r="I16" s="204">
        <v>3</v>
      </c>
      <c r="J16" s="525" t="s">
        <v>275</v>
      </c>
    </row>
    <row r="17" spans="1:10">
      <c r="A17" t="s">
        <v>278</v>
      </c>
      <c r="B17" s="201">
        <v>41366</v>
      </c>
      <c r="C17" s="202">
        <v>11.15</v>
      </c>
      <c r="D17" s="202" t="s">
        <v>94</v>
      </c>
      <c r="E17" s="203">
        <v>2</v>
      </c>
      <c r="F17" s="203" t="s">
        <v>94</v>
      </c>
      <c r="G17" s="203">
        <v>2</v>
      </c>
      <c r="H17" s="203" t="s">
        <v>94</v>
      </c>
      <c r="I17" s="204">
        <v>3</v>
      </c>
      <c r="J17" s="525" t="s">
        <v>275</v>
      </c>
    </row>
    <row r="18" spans="1:10">
      <c r="A18" t="s">
        <v>278</v>
      </c>
      <c r="B18" s="201">
        <v>41415</v>
      </c>
      <c r="C18" s="202">
        <v>7.97</v>
      </c>
      <c r="D18" s="202">
        <v>7.57</v>
      </c>
      <c r="E18" s="203">
        <v>8</v>
      </c>
      <c r="F18" s="203" t="s">
        <v>94</v>
      </c>
      <c r="G18" s="203">
        <v>2</v>
      </c>
      <c r="H18" s="203" t="s">
        <v>94</v>
      </c>
      <c r="I18" s="204">
        <v>3.5</v>
      </c>
      <c r="J18" s="525" t="s">
        <v>275</v>
      </c>
    </row>
    <row r="19" spans="1:10">
      <c r="A19" t="s">
        <v>278</v>
      </c>
      <c r="B19" s="201">
        <v>41423</v>
      </c>
      <c r="C19" s="202">
        <v>7.2</v>
      </c>
      <c r="D19" s="202">
        <v>7.51</v>
      </c>
      <c r="E19" s="203">
        <v>221</v>
      </c>
      <c r="F19" s="203" t="s">
        <v>94</v>
      </c>
      <c r="G19" s="203">
        <v>42</v>
      </c>
      <c r="H19" s="203" t="s">
        <v>94</v>
      </c>
      <c r="I19" s="204">
        <v>2</v>
      </c>
      <c r="J19" s="525" t="s">
        <v>276</v>
      </c>
    </row>
    <row r="20" spans="1:10">
      <c r="A20" t="s">
        <v>278</v>
      </c>
      <c r="B20" s="201">
        <v>41429</v>
      </c>
      <c r="C20" s="202">
        <v>7.52</v>
      </c>
      <c r="D20" s="202">
        <v>7.01</v>
      </c>
      <c r="E20" s="203">
        <v>570</v>
      </c>
      <c r="F20" s="203" t="s">
        <v>94</v>
      </c>
      <c r="G20" s="203">
        <v>18</v>
      </c>
      <c r="H20" s="203" t="s">
        <v>94</v>
      </c>
      <c r="I20" s="204">
        <v>2.5</v>
      </c>
      <c r="J20" s="525" t="s">
        <v>276</v>
      </c>
    </row>
    <row r="21" spans="1:10">
      <c r="A21" t="s">
        <v>278</v>
      </c>
      <c r="B21" s="201">
        <v>41436</v>
      </c>
      <c r="C21" s="202">
        <v>6.43</v>
      </c>
      <c r="D21" s="202">
        <v>7.17</v>
      </c>
      <c r="E21" s="203">
        <v>390</v>
      </c>
      <c r="F21" s="203" t="s">
        <v>94</v>
      </c>
      <c r="G21" s="203">
        <v>76</v>
      </c>
      <c r="H21" s="203" t="s">
        <v>94</v>
      </c>
      <c r="I21" s="204">
        <v>4</v>
      </c>
      <c r="J21" s="525" t="s">
        <v>276</v>
      </c>
    </row>
    <row r="22" spans="1:10">
      <c r="A22" t="s">
        <v>278</v>
      </c>
      <c r="B22" s="201">
        <v>41443</v>
      </c>
      <c r="C22" s="202">
        <v>7.26</v>
      </c>
      <c r="D22" s="202">
        <v>7.28</v>
      </c>
      <c r="E22" s="203">
        <v>108</v>
      </c>
      <c r="F22" s="203" t="s">
        <v>94</v>
      </c>
      <c r="G22" s="203">
        <v>10</v>
      </c>
      <c r="H22" s="203" t="s">
        <v>94</v>
      </c>
      <c r="I22" s="204">
        <v>3</v>
      </c>
      <c r="J22" s="525" t="s">
        <v>275</v>
      </c>
    </row>
    <row r="23" spans="1:10">
      <c r="A23" t="s">
        <v>278</v>
      </c>
      <c r="B23" s="201">
        <v>41450</v>
      </c>
      <c r="C23" s="202" t="s">
        <v>94</v>
      </c>
      <c r="D23" s="202" t="s">
        <v>94</v>
      </c>
      <c r="E23" s="203" t="s">
        <v>94</v>
      </c>
      <c r="F23" s="203" t="s">
        <v>94</v>
      </c>
      <c r="G23" s="203" t="s">
        <v>94</v>
      </c>
      <c r="H23" s="203" t="s">
        <v>94</v>
      </c>
      <c r="I23" s="204" t="s">
        <v>94</v>
      </c>
      <c r="J23" s="525" t="s">
        <v>275</v>
      </c>
    </row>
    <row r="24" spans="1:10">
      <c r="A24" t="s">
        <v>278</v>
      </c>
      <c r="B24" s="201">
        <v>41465</v>
      </c>
      <c r="C24" s="202">
        <v>6.21</v>
      </c>
      <c r="D24" s="202">
        <v>5.92</v>
      </c>
      <c r="E24" s="203">
        <v>480</v>
      </c>
      <c r="F24" s="203" t="s">
        <v>94</v>
      </c>
      <c r="G24" s="203">
        <v>60</v>
      </c>
      <c r="H24" s="203" t="s">
        <v>94</v>
      </c>
      <c r="I24" s="204">
        <v>4</v>
      </c>
      <c r="J24" s="525" t="s">
        <v>275</v>
      </c>
    </row>
    <row r="25" spans="1:10">
      <c r="A25" t="s">
        <v>278</v>
      </c>
      <c r="B25" s="201">
        <v>41478</v>
      </c>
      <c r="C25" s="202">
        <v>5.41</v>
      </c>
      <c r="D25" s="202">
        <v>5.3</v>
      </c>
      <c r="E25" s="203">
        <v>160</v>
      </c>
      <c r="F25" s="203" t="s">
        <v>94</v>
      </c>
      <c r="G25" s="203">
        <v>10</v>
      </c>
      <c r="H25" s="203" t="s">
        <v>94</v>
      </c>
      <c r="I25" s="204">
        <v>3</v>
      </c>
      <c r="J25" s="525" t="s">
        <v>276</v>
      </c>
    </row>
    <row r="26" spans="1:10">
      <c r="A26" t="s">
        <v>278</v>
      </c>
      <c r="B26" s="201">
        <v>41485</v>
      </c>
      <c r="C26" s="202">
        <v>5.6</v>
      </c>
      <c r="D26" s="202">
        <v>5.41</v>
      </c>
      <c r="E26" s="203">
        <v>38</v>
      </c>
      <c r="F26" s="203" t="s">
        <v>94</v>
      </c>
      <c r="G26" s="203">
        <v>3</v>
      </c>
      <c r="H26" s="203" t="s">
        <v>94</v>
      </c>
      <c r="I26" s="204">
        <v>4.5</v>
      </c>
      <c r="J26" s="525" t="s">
        <v>275</v>
      </c>
    </row>
    <row r="27" spans="1:10">
      <c r="A27" t="s">
        <v>278</v>
      </c>
      <c r="B27" s="201">
        <v>41492</v>
      </c>
      <c r="C27" s="202">
        <v>6.57</v>
      </c>
      <c r="D27" s="202">
        <v>5.43</v>
      </c>
      <c r="E27" s="203">
        <v>15</v>
      </c>
      <c r="F27" s="203" t="s">
        <v>94</v>
      </c>
      <c r="G27" s="203">
        <v>4</v>
      </c>
      <c r="H27" s="203" t="s">
        <v>94</v>
      </c>
      <c r="I27" s="204">
        <v>4</v>
      </c>
      <c r="J27" s="525" t="s">
        <v>275</v>
      </c>
    </row>
    <row r="28" spans="1:10">
      <c r="A28" t="s">
        <v>278</v>
      </c>
      <c r="B28" s="201">
        <v>41499</v>
      </c>
      <c r="C28" s="202">
        <v>5.53</v>
      </c>
      <c r="D28" s="202">
        <v>5.29</v>
      </c>
      <c r="E28" s="203">
        <v>224</v>
      </c>
      <c r="F28" s="203" t="s">
        <v>94</v>
      </c>
      <c r="G28" s="203">
        <v>36</v>
      </c>
      <c r="H28" s="203" t="s">
        <v>94</v>
      </c>
      <c r="I28" s="204">
        <v>4</v>
      </c>
      <c r="J28" s="525" t="s">
        <v>276</v>
      </c>
    </row>
    <row r="29" spans="1:10">
      <c r="A29" t="s">
        <v>278</v>
      </c>
      <c r="B29" s="201">
        <v>41506</v>
      </c>
      <c r="C29" s="202">
        <v>6.43</v>
      </c>
      <c r="D29" s="202">
        <v>5.61</v>
      </c>
      <c r="E29" s="203">
        <v>80</v>
      </c>
      <c r="F29" s="203" t="s">
        <v>94</v>
      </c>
      <c r="G29" s="203">
        <v>1</v>
      </c>
      <c r="H29" s="203" t="s">
        <v>94</v>
      </c>
      <c r="I29" s="204">
        <v>3</v>
      </c>
      <c r="J29" s="525" t="s">
        <v>275</v>
      </c>
    </row>
    <row r="30" spans="1:10">
      <c r="A30" t="s">
        <v>278</v>
      </c>
      <c r="B30" s="201">
        <v>41513</v>
      </c>
      <c r="C30" s="202">
        <v>5.95</v>
      </c>
      <c r="D30" s="202">
        <v>5.38</v>
      </c>
      <c r="E30" s="203">
        <v>10</v>
      </c>
      <c r="F30" s="203" t="s">
        <v>94</v>
      </c>
      <c r="G30" s="203">
        <v>1</v>
      </c>
      <c r="H30" s="203" t="s">
        <v>94</v>
      </c>
      <c r="I30" s="204">
        <v>3.5</v>
      </c>
      <c r="J30" s="525" t="s">
        <v>275</v>
      </c>
    </row>
    <row r="31" spans="1:10">
      <c r="A31" t="s">
        <v>278</v>
      </c>
      <c r="B31" s="201">
        <v>41527</v>
      </c>
      <c r="C31" s="202">
        <v>5.57</v>
      </c>
      <c r="D31" s="202">
        <v>5.7</v>
      </c>
      <c r="E31" s="203">
        <v>22</v>
      </c>
      <c r="F31" s="203" t="s">
        <v>94</v>
      </c>
      <c r="G31" s="203">
        <v>3</v>
      </c>
      <c r="H31" s="203" t="s">
        <v>94</v>
      </c>
      <c r="I31" s="204">
        <v>3.5</v>
      </c>
      <c r="J31" s="525" t="s">
        <v>275</v>
      </c>
    </row>
    <row r="32" spans="1:10">
      <c r="A32" t="s">
        <v>278</v>
      </c>
      <c r="B32" s="201">
        <v>41534</v>
      </c>
      <c r="C32" s="202">
        <v>6.23</v>
      </c>
      <c r="D32" s="202">
        <v>6.11</v>
      </c>
      <c r="E32" s="203">
        <v>112</v>
      </c>
      <c r="F32" s="203" t="s">
        <v>94</v>
      </c>
      <c r="G32" s="203">
        <v>4</v>
      </c>
      <c r="H32" s="203" t="s">
        <v>94</v>
      </c>
      <c r="I32" s="204">
        <v>3.5</v>
      </c>
      <c r="J32" s="525" t="s">
        <v>275</v>
      </c>
    </row>
    <row r="33" spans="1:10">
      <c r="A33" t="s">
        <v>278</v>
      </c>
      <c r="B33" s="201">
        <v>41555</v>
      </c>
      <c r="C33" s="202">
        <v>6.37</v>
      </c>
      <c r="D33" s="202">
        <v>6.32</v>
      </c>
      <c r="E33" s="203">
        <v>260</v>
      </c>
      <c r="F33" s="203" t="s">
        <v>94</v>
      </c>
      <c r="G33" s="203">
        <v>58</v>
      </c>
      <c r="H33" s="203" t="s">
        <v>94</v>
      </c>
      <c r="I33" s="204">
        <v>3.5</v>
      </c>
      <c r="J33" s="525" t="s">
        <v>276</v>
      </c>
    </row>
    <row r="34" spans="1:10">
      <c r="A34" t="s">
        <v>278</v>
      </c>
      <c r="B34" s="201">
        <v>41592</v>
      </c>
      <c r="C34" s="202">
        <v>8.41</v>
      </c>
      <c r="D34" s="202">
        <v>8.17</v>
      </c>
      <c r="E34" s="203">
        <v>12</v>
      </c>
      <c r="F34" s="203" t="s">
        <v>94</v>
      </c>
      <c r="G34" s="203">
        <v>4</v>
      </c>
      <c r="H34" s="203" t="s">
        <v>94</v>
      </c>
      <c r="I34" s="204">
        <v>2.5</v>
      </c>
      <c r="J34" s="525" t="s">
        <v>275</v>
      </c>
    </row>
    <row r="35" spans="1:10">
      <c r="A35" t="s">
        <v>278</v>
      </c>
      <c r="B35" s="201">
        <v>41611</v>
      </c>
      <c r="C35" s="202">
        <v>8.94</v>
      </c>
      <c r="D35" s="202">
        <v>8.9</v>
      </c>
      <c r="E35" s="203">
        <v>10</v>
      </c>
      <c r="F35" s="203" t="s">
        <v>94</v>
      </c>
      <c r="G35" s="203">
        <v>26</v>
      </c>
      <c r="H35" s="203" t="s">
        <v>94</v>
      </c>
      <c r="I35" s="204">
        <v>4</v>
      </c>
      <c r="J35" s="525" t="s">
        <v>275</v>
      </c>
    </row>
    <row r="36" spans="1:10">
      <c r="A36" t="s">
        <v>278</v>
      </c>
      <c r="B36" s="201">
        <v>41652</v>
      </c>
      <c r="C36" s="202">
        <v>11.67</v>
      </c>
      <c r="D36" s="202">
        <v>10.71</v>
      </c>
      <c r="E36" s="203">
        <v>53</v>
      </c>
      <c r="F36" s="203" t="s">
        <v>94</v>
      </c>
      <c r="G36" s="203">
        <v>14</v>
      </c>
      <c r="H36" s="203" t="s">
        <v>94</v>
      </c>
      <c r="I36" s="204">
        <v>3</v>
      </c>
      <c r="J36" s="204" t="s">
        <v>276</v>
      </c>
    </row>
    <row r="37" spans="1:10">
      <c r="A37" t="s">
        <v>278</v>
      </c>
      <c r="B37" s="201">
        <v>41696</v>
      </c>
      <c r="C37" s="202">
        <v>10.9</v>
      </c>
      <c r="D37" s="202">
        <v>10.32</v>
      </c>
      <c r="E37" s="203">
        <v>12</v>
      </c>
      <c r="F37" s="203" t="s">
        <v>94</v>
      </c>
      <c r="G37" s="203">
        <v>2</v>
      </c>
      <c r="H37" s="203" t="s">
        <v>94</v>
      </c>
      <c r="I37" s="204">
        <v>2.5</v>
      </c>
      <c r="J37" s="204" t="s">
        <v>275</v>
      </c>
    </row>
    <row r="38" spans="1:10">
      <c r="A38" t="s">
        <v>278</v>
      </c>
      <c r="B38" s="201">
        <v>41703</v>
      </c>
      <c r="C38" s="202">
        <v>11.72</v>
      </c>
      <c r="D38" s="202">
        <v>11.47</v>
      </c>
      <c r="E38" s="203">
        <v>8</v>
      </c>
      <c r="F38" s="203" t="s">
        <v>94</v>
      </c>
      <c r="G38" s="203">
        <v>2</v>
      </c>
      <c r="H38" s="203" t="s">
        <v>94</v>
      </c>
      <c r="I38" s="204">
        <v>3</v>
      </c>
      <c r="J38" s="204" t="s">
        <v>275</v>
      </c>
    </row>
    <row r="39" spans="1:10">
      <c r="A39" t="s">
        <v>278</v>
      </c>
      <c r="B39" s="201">
        <v>41731</v>
      </c>
      <c r="C39" s="202">
        <v>11.18</v>
      </c>
      <c r="D39" s="202">
        <v>11.52</v>
      </c>
      <c r="E39" s="203">
        <v>68</v>
      </c>
      <c r="F39" s="203" t="s">
        <v>94</v>
      </c>
      <c r="G39" s="203">
        <v>52</v>
      </c>
      <c r="H39" s="203" t="s">
        <v>94</v>
      </c>
      <c r="I39" s="204">
        <v>2.5</v>
      </c>
      <c r="J39" s="204" t="s">
        <v>275</v>
      </c>
    </row>
    <row r="40" spans="1:10">
      <c r="A40" t="s">
        <v>278</v>
      </c>
      <c r="B40" s="201">
        <v>41780</v>
      </c>
      <c r="C40" s="202">
        <v>8.08</v>
      </c>
      <c r="D40" s="202">
        <v>8.02</v>
      </c>
      <c r="E40" s="203">
        <v>65</v>
      </c>
      <c r="F40" s="203" t="s">
        <v>94</v>
      </c>
      <c r="G40" s="203">
        <v>10</v>
      </c>
      <c r="H40" s="203" t="s">
        <v>94</v>
      </c>
      <c r="I40" s="204">
        <v>2</v>
      </c>
      <c r="J40" s="204" t="s">
        <v>275</v>
      </c>
    </row>
    <row r="41" spans="1:10">
      <c r="A41" t="s">
        <v>278</v>
      </c>
      <c r="B41" s="201">
        <v>41794</v>
      </c>
      <c r="C41" s="202">
        <v>6.97</v>
      </c>
      <c r="D41" s="202">
        <v>6.14</v>
      </c>
      <c r="E41" s="203">
        <v>108</v>
      </c>
      <c r="F41" s="203" t="s">
        <v>94</v>
      </c>
      <c r="G41" s="203">
        <v>16</v>
      </c>
      <c r="H41" s="203" t="s">
        <v>94</v>
      </c>
      <c r="I41" s="204">
        <v>3</v>
      </c>
      <c r="J41" s="204" t="s">
        <v>276</v>
      </c>
    </row>
    <row r="42" spans="1:10">
      <c r="A42" t="s">
        <v>278</v>
      </c>
      <c r="B42" s="201">
        <v>41801</v>
      </c>
      <c r="C42" s="202">
        <v>6.9</v>
      </c>
      <c r="D42" s="202">
        <v>7.12</v>
      </c>
      <c r="E42" s="203">
        <v>47</v>
      </c>
      <c r="F42" s="203" t="s">
        <v>94</v>
      </c>
      <c r="G42" s="203">
        <v>2</v>
      </c>
      <c r="H42" s="203" t="s">
        <v>94</v>
      </c>
      <c r="I42" s="204">
        <v>3.5</v>
      </c>
      <c r="J42" s="204" t="s">
        <v>276</v>
      </c>
    </row>
    <row r="43" spans="1:10">
      <c r="A43" t="s">
        <v>278</v>
      </c>
      <c r="B43" s="201">
        <v>41808</v>
      </c>
      <c r="C43" s="202">
        <v>6.54</v>
      </c>
      <c r="D43" s="202">
        <v>6.96</v>
      </c>
      <c r="E43" s="203">
        <v>55</v>
      </c>
      <c r="F43" s="203" t="s">
        <v>94</v>
      </c>
      <c r="G43" s="203">
        <v>2</v>
      </c>
      <c r="H43" s="203" t="s">
        <v>94</v>
      </c>
      <c r="I43" s="204">
        <v>3</v>
      </c>
      <c r="J43" s="204" t="s">
        <v>275</v>
      </c>
    </row>
    <row r="44" spans="1:10">
      <c r="A44" t="s">
        <v>278</v>
      </c>
      <c r="B44" s="201">
        <v>41815</v>
      </c>
      <c r="C44" s="202">
        <v>7.57</v>
      </c>
      <c r="D44" s="202">
        <v>7.15</v>
      </c>
      <c r="E44" s="203">
        <v>4</v>
      </c>
      <c r="F44" s="203" t="s">
        <v>94</v>
      </c>
      <c r="G44" s="203">
        <v>1</v>
      </c>
      <c r="H44" s="203" t="s">
        <v>94</v>
      </c>
      <c r="I44" s="204">
        <v>3</v>
      </c>
      <c r="J44" s="204" t="s">
        <v>275</v>
      </c>
    </row>
    <row r="45" spans="1:10">
      <c r="A45" t="s">
        <v>278</v>
      </c>
      <c r="B45" s="201">
        <v>41822</v>
      </c>
      <c r="C45" s="202">
        <v>6.4</v>
      </c>
      <c r="D45" s="202">
        <v>6.01</v>
      </c>
      <c r="E45" s="203">
        <v>2</v>
      </c>
      <c r="F45" s="203" t="s">
        <v>94</v>
      </c>
      <c r="G45" s="203">
        <v>1</v>
      </c>
      <c r="H45" s="203" t="s">
        <v>94</v>
      </c>
      <c r="I45" s="204">
        <v>4</v>
      </c>
      <c r="J45" s="204" t="s">
        <v>275</v>
      </c>
    </row>
    <row r="46" spans="1:10">
      <c r="A46" t="s">
        <v>278</v>
      </c>
      <c r="B46" s="201">
        <v>41828</v>
      </c>
      <c r="C46" s="202">
        <v>6.8</v>
      </c>
      <c r="D46" s="202">
        <v>6.08</v>
      </c>
      <c r="E46" s="203">
        <v>188</v>
      </c>
      <c r="F46" s="203" t="s">
        <v>94</v>
      </c>
      <c r="G46" s="203">
        <v>14</v>
      </c>
      <c r="H46" s="203" t="s">
        <v>94</v>
      </c>
      <c r="I46" s="204">
        <v>3</v>
      </c>
      <c r="J46" s="204" t="s">
        <v>275</v>
      </c>
    </row>
    <row r="47" spans="1:10">
      <c r="A47" t="s">
        <v>278</v>
      </c>
      <c r="B47" s="201">
        <v>41835</v>
      </c>
      <c r="C47" s="202">
        <v>5.9</v>
      </c>
      <c r="D47" s="202">
        <v>5.74</v>
      </c>
      <c r="E47" s="203">
        <v>2600</v>
      </c>
      <c r="F47" s="203" t="s">
        <v>94</v>
      </c>
      <c r="G47" s="203">
        <v>680</v>
      </c>
      <c r="H47" s="203" t="s">
        <v>94</v>
      </c>
      <c r="I47" s="204">
        <v>2.5</v>
      </c>
      <c r="J47" s="204" t="s">
        <v>276</v>
      </c>
    </row>
    <row r="48" spans="1:10">
      <c r="A48" t="s">
        <v>278</v>
      </c>
      <c r="B48" s="201">
        <v>41843</v>
      </c>
      <c r="C48" s="202">
        <v>6.55</v>
      </c>
      <c r="D48" s="202">
        <v>6.15</v>
      </c>
      <c r="E48" s="203">
        <v>5</v>
      </c>
      <c r="F48" s="203" t="s">
        <v>94</v>
      </c>
      <c r="G48" s="203">
        <v>1</v>
      </c>
      <c r="H48" s="203" t="s">
        <v>94</v>
      </c>
      <c r="I48" s="204">
        <v>3.5</v>
      </c>
      <c r="J48" s="204" t="s">
        <v>275</v>
      </c>
    </row>
    <row r="49" spans="1:10">
      <c r="A49" t="s">
        <v>278</v>
      </c>
      <c r="B49" s="201">
        <v>41850</v>
      </c>
      <c r="C49" s="202">
        <v>5.4</v>
      </c>
      <c r="D49" s="202">
        <v>4.9400000000000004</v>
      </c>
      <c r="E49" s="203">
        <v>15</v>
      </c>
      <c r="F49" s="203" t="s">
        <v>94</v>
      </c>
      <c r="G49" s="203">
        <v>1</v>
      </c>
      <c r="H49" s="203" t="s">
        <v>94</v>
      </c>
      <c r="I49" s="204">
        <v>5</v>
      </c>
      <c r="J49" s="204" t="s">
        <v>275</v>
      </c>
    </row>
    <row r="50" spans="1:10">
      <c r="A50" t="s">
        <v>278</v>
      </c>
      <c r="B50" s="201">
        <v>41857</v>
      </c>
      <c r="C50" s="202">
        <v>6.21</v>
      </c>
      <c r="D50" s="202">
        <v>5.61</v>
      </c>
      <c r="E50" s="203">
        <v>10</v>
      </c>
      <c r="F50" s="203" t="s">
        <v>94</v>
      </c>
      <c r="G50" s="203">
        <v>1</v>
      </c>
      <c r="H50" s="203" t="s">
        <v>94</v>
      </c>
      <c r="I50" s="204">
        <v>4</v>
      </c>
      <c r="J50" s="204" t="s">
        <v>275</v>
      </c>
    </row>
    <row r="51" spans="1:10">
      <c r="A51" t="s">
        <v>278</v>
      </c>
      <c r="B51" s="201">
        <v>41864</v>
      </c>
      <c r="C51" s="202">
        <v>5.77</v>
      </c>
      <c r="D51" s="202">
        <v>5.64</v>
      </c>
      <c r="E51" s="203">
        <v>255</v>
      </c>
      <c r="F51" s="203" t="s">
        <v>94</v>
      </c>
      <c r="G51" s="203">
        <v>46</v>
      </c>
      <c r="H51" s="203" t="s">
        <v>94</v>
      </c>
      <c r="I51" s="204">
        <v>4.5</v>
      </c>
      <c r="J51" s="204" t="s">
        <v>276</v>
      </c>
    </row>
    <row r="52" spans="1:10">
      <c r="A52" t="s">
        <v>278</v>
      </c>
      <c r="B52" s="201">
        <v>41871</v>
      </c>
      <c r="C52" s="202">
        <v>5.96</v>
      </c>
      <c r="D52" s="202">
        <v>5.19</v>
      </c>
      <c r="E52" s="203">
        <v>18</v>
      </c>
      <c r="F52" s="203" t="s">
        <v>94</v>
      </c>
      <c r="G52" s="203">
        <v>1</v>
      </c>
      <c r="H52" s="203" t="s">
        <v>94</v>
      </c>
      <c r="I52" s="204">
        <v>4</v>
      </c>
      <c r="J52" s="204" t="s">
        <v>275</v>
      </c>
    </row>
    <row r="53" spans="1:10">
      <c r="A53" t="s">
        <v>278</v>
      </c>
      <c r="B53" s="201">
        <v>41878</v>
      </c>
      <c r="C53" s="202">
        <v>5.97</v>
      </c>
      <c r="D53" s="202">
        <v>6.16</v>
      </c>
      <c r="E53" s="203">
        <v>5</v>
      </c>
      <c r="F53" s="203" t="s">
        <v>94</v>
      </c>
      <c r="G53" s="203">
        <v>2</v>
      </c>
      <c r="H53" s="203" t="s">
        <v>94</v>
      </c>
      <c r="I53" s="204">
        <v>4</v>
      </c>
      <c r="J53" s="204" t="s">
        <v>275</v>
      </c>
    </row>
    <row r="54" spans="1:10">
      <c r="A54" t="s">
        <v>278</v>
      </c>
      <c r="B54" s="201">
        <v>41892</v>
      </c>
      <c r="C54" s="202">
        <v>5.49</v>
      </c>
      <c r="D54" s="202">
        <v>5.41</v>
      </c>
      <c r="E54" s="203">
        <v>12</v>
      </c>
      <c r="F54" s="203" t="s">
        <v>94</v>
      </c>
      <c r="G54" s="203">
        <v>6</v>
      </c>
      <c r="H54" s="203" t="s">
        <v>94</v>
      </c>
      <c r="I54" s="204">
        <v>3.5</v>
      </c>
      <c r="J54" s="204" t="s">
        <v>275</v>
      </c>
    </row>
    <row r="55" spans="1:10">
      <c r="A55" t="s">
        <v>278</v>
      </c>
      <c r="B55" s="201">
        <v>41899</v>
      </c>
      <c r="C55" s="202">
        <v>5.97</v>
      </c>
      <c r="D55" s="202">
        <v>5.5</v>
      </c>
      <c r="E55" s="203">
        <v>31</v>
      </c>
      <c r="F55" s="203" t="s">
        <v>94</v>
      </c>
      <c r="G55" s="203">
        <v>4</v>
      </c>
      <c r="H55" s="203" t="s">
        <v>94</v>
      </c>
      <c r="I55" s="204">
        <v>4</v>
      </c>
      <c r="J55" s="204" t="s">
        <v>276</v>
      </c>
    </row>
    <row r="56" spans="1:10">
      <c r="A56" t="s">
        <v>278</v>
      </c>
      <c r="B56" s="201">
        <v>41906</v>
      </c>
      <c r="C56" s="202">
        <v>5.44</v>
      </c>
      <c r="D56" s="202">
        <v>5.76</v>
      </c>
      <c r="E56" s="203">
        <v>8</v>
      </c>
      <c r="F56" s="203" t="s">
        <v>94</v>
      </c>
      <c r="G56" s="203">
        <v>1</v>
      </c>
      <c r="H56" s="203" t="s">
        <v>94</v>
      </c>
      <c r="I56" s="204">
        <v>3</v>
      </c>
      <c r="J56" s="204" t="s">
        <v>275</v>
      </c>
    </row>
    <row r="57" spans="1:10">
      <c r="A57" t="s">
        <v>278</v>
      </c>
      <c r="B57" s="201">
        <v>41913</v>
      </c>
      <c r="C57" s="202">
        <v>5.74</v>
      </c>
      <c r="D57" s="202">
        <v>5.28</v>
      </c>
      <c r="E57" s="203">
        <v>8</v>
      </c>
      <c r="F57" s="203" t="s">
        <v>94</v>
      </c>
      <c r="G57" s="203">
        <v>1</v>
      </c>
      <c r="H57" s="203" t="s">
        <v>94</v>
      </c>
      <c r="I57" s="204">
        <v>4.5</v>
      </c>
      <c r="J57" s="204" t="s">
        <v>275</v>
      </c>
    </row>
    <row r="58" spans="1:10">
      <c r="A58" t="s">
        <v>278</v>
      </c>
      <c r="B58" s="201">
        <v>41956</v>
      </c>
      <c r="C58" s="202">
        <v>7.5</v>
      </c>
      <c r="D58" s="202">
        <v>7.22</v>
      </c>
      <c r="E58" s="203">
        <v>12</v>
      </c>
      <c r="F58" s="203" t="s">
        <v>94</v>
      </c>
      <c r="G58" s="203">
        <v>3</v>
      </c>
      <c r="H58" s="203" t="s">
        <v>94</v>
      </c>
      <c r="I58" s="204">
        <v>5</v>
      </c>
      <c r="J58" s="204" t="s">
        <v>275</v>
      </c>
    </row>
    <row r="59" spans="1:10">
      <c r="A59" t="s">
        <v>278</v>
      </c>
      <c r="B59" s="201">
        <v>41967</v>
      </c>
      <c r="C59" s="202">
        <v>7.43</v>
      </c>
      <c r="D59" s="202">
        <v>8.4600000000000009</v>
      </c>
      <c r="E59" s="203">
        <v>248</v>
      </c>
      <c r="F59" s="203" t="s">
        <v>94</v>
      </c>
      <c r="G59" s="203">
        <v>68</v>
      </c>
      <c r="H59" s="203" t="s">
        <v>94</v>
      </c>
      <c r="I59" s="204">
        <v>4</v>
      </c>
      <c r="J59" s="204" t="s">
        <v>276</v>
      </c>
    </row>
    <row r="60" spans="1:10">
      <c r="A60" t="s">
        <v>278</v>
      </c>
      <c r="B60" s="201">
        <v>41977</v>
      </c>
      <c r="C60" s="202">
        <v>6.48</v>
      </c>
      <c r="D60" s="202">
        <v>6.49</v>
      </c>
      <c r="E60" s="203">
        <v>42</v>
      </c>
      <c r="F60" s="203" t="s">
        <v>94</v>
      </c>
      <c r="G60" s="203">
        <v>13</v>
      </c>
      <c r="H60" s="203" t="s">
        <v>94</v>
      </c>
      <c r="I60" s="204">
        <v>3</v>
      </c>
      <c r="J60" s="204" t="s">
        <v>275</v>
      </c>
    </row>
    <row r="61" spans="1:10">
      <c r="A61" t="s">
        <v>278</v>
      </c>
      <c r="B61" s="201">
        <v>42011</v>
      </c>
      <c r="C61" s="202">
        <v>10.15</v>
      </c>
      <c r="D61" s="202">
        <v>9.6</v>
      </c>
      <c r="E61" s="203">
        <v>52</v>
      </c>
      <c r="F61" s="203" t="s">
        <v>94</v>
      </c>
      <c r="G61" s="203">
        <v>20</v>
      </c>
      <c r="H61" s="203" t="s">
        <v>94</v>
      </c>
      <c r="I61" s="204">
        <v>3</v>
      </c>
      <c r="J61" s="204" t="s">
        <v>275</v>
      </c>
    </row>
    <row r="62" spans="1:10">
      <c r="A62" t="s">
        <v>278</v>
      </c>
      <c r="B62" s="201">
        <v>42039</v>
      </c>
      <c r="C62" s="202">
        <v>10.81</v>
      </c>
      <c r="D62" s="202">
        <v>11.41</v>
      </c>
      <c r="E62" s="203">
        <v>100</v>
      </c>
      <c r="F62" s="203" t="s">
        <v>94</v>
      </c>
      <c r="G62" s="203">
        <v>70</v>
      </c>
      <c r="H62" s="203" t="s">
        <v>94</v>
      </c>
      <c r="I62" s="204">
        <v>2.5</v>
      </c>
      <c r="J62" s="204" t="s">
        <v>275</v>
      </c>
    </row>
    <row r="63" spans="1:10">
      <c r="A63" t="s">
        <v>278</v>
      </c>
      <c r="B63" s="201">
        <v>42082</v>
      </c>
      <c r="C63" s="202">
        <v>11.38</v>
      </c>
      <c r="D63" s="202">
        <v>11</v>
      </c>
      <c r="E63" s="203">
        <v>22</v>
      </c>
      <c r="F63" s="203" t="s">
        <v>94</v>
      </c>
      <c r="G63" s="203">
        <v>4</v>
      </c>
      <c r="H63" s="203" t="s">
        <v>94</v>
      </c>
      <c r="I63" s="204">
        <v>3.5</v>
      </c>
      <c r="J63" s="204" t="s">
        <v>275</v>
      </c>
    </row>
    <row r="64" spans="1:10">
      <c r="A64" t="s">
        <v>278</v>
      </c>
      <c r="B64" s="201">
        <v>42102</v>
      </c>
      <c r="C64" s="202">
        <v>10.85</v>
      </c>
      <c r="D64" s="202">
        <v>10.16</v>
      </c>
      <c r="E64" s="203">
        <v>58</v>
      </c>
      <c r="F64" s="203" t="s">
        <v>94</v>
      </c>
      <c r="G64" s="203">
        <v>27</v>
      </c>
      <c r="H64" s="203" t="s">
        <v>94</v>
      </c>
      <c r="I64" s="204">
        <v>2.5</v>
      </c>
      <c r="J64" s="204" t="s">
        <v>275</v>
      </c>
    </row>
    <row r="65" spans="1:10">
      <c r="A65" t="s">
        <v>278</v>
      </c>
      <c r="B65" s="201">
        <v>42144</v>
      </c>
      <c r="C65" s="202">
        <v>5.18</v>
      </c>
      <c r="D65" s="202">
        <v>6.63</v>
      </c>
      <c r="E65" s="203">
        <v>5</v>
      </c>
      <c r="F65" s="203" t="s">
        <v>94</v>
      </c>
      <c r="G65" s="203">
        <v>1</v>
      </c>
      <c r="H65" s="203" t="s">
        <v>94</v>
      </c>
      <c r="I65" s="204">
        <v>3</v>
      </c>
      <c r="J65" s="204" t="s">
        <v>275</v>
      </c>
    </row>
    <row r="66" spans="1:10">
      <c r="A66" t="s">
        <v>278</v>
      </c>
      <c r="B66" s="201">
        <v>42158</v>
      </c>
      <c r="C66" s="202">
        <v>6.86</v>
      </c>
      <c r="D66" s="202">
        <v>7.04</v>
      </c>
      <c r="E66" s="203">
        <v>352</v>
      </c>
      <c r="F66" s="203" t="s">
        <v>94</v>
      </c>
      <c r="G66" s="203">
        <v>28</v>
      </c>
      <c r="H66" s="203" t="s">
        <v>94</v>
      </c>
      <c r="I66" s="204">
        <v>4</v>
      </c>
      <c r="J66" s="204" t="s">
        <v>276</v>
      </c>
    </row>
    <row r="67" spans="1:10">
      <c r="A67" t="s">
        <v>278</v>
      </c>
      <c r="B67" s="201">
        <v>42164</v>
      </c>
      <c r="C67" s="202">
        <v>6.58</v>
      </c>
      <c r="D67" s="202">
        <v>6.8</v>
      </c>
      <c r="E67" s="203">
        <v>2</v>
      </c>
      <c r="F67" s="203" t="s">
        <v>94</v>
      </c>
      <c r="G67" s="203">
        <v>1</v>
      </c>
      <c r="H67" s="203" t="s">
        <v>94</v>
      </c>
      <c r="I67" s="204">
        <v>3</v>
      </c>
      <c r="J67" s="204" t="s">
        <v>275</v>
      </c>
    </row>
    <row r="68" spans="1:10">
      <c r="A68" t="s">
        <v>278</v>
      </c>
      <c r="B68" s="201">
        <v>42172</v>
      </c>
      <c r="C68" s="202">
        <v>5.92</v>
      </c>
      <c r="D68" s="202">
        <v>6.15</v>
      </c>
      <c r="E68" s="203">
        <v>67</v>
      </c>
      <c r="F68" s="203" t="s">
        <v>94</v>
      </c>
      <c r="G68" s="203">
        <v>6</v>
      </c>
      <c r="H68" s="203" t="s">
        <v>94</v>
      </c>
      <c r="I68" s="204">
        <v>3</v>
      </c>
      <c r="J68" s="204" t="s">
        <v>276</v>
      </c>
    </row>
    <row r="69" spans="1:10">
      <c r="A69" t="s">
        <v>278</v>
      </c>
      <c r="B69" s="201">
        <v>42179</v>
      </c>
      <c r="C69" s="202">
        <v>6.96</v>
      </c>
      <c r="D69" s="202">
        <v>6.24</v>
      </c>
      <c r="E69" s="203">
        <v>25</v>
      </c>
      <c r="F69" s="203" t="s">
        <v>94</v>
      </c>
      <c r="G69" s="203">
        <v>2</v>
      </c>
      <c r="H69" s="203" t="s">
        <v>94</v>
      </c>
      <c r="I69" s="204">
        <v>4</v>
      </c>
      <c r="J69" s="204" t="s">
        <v>276</v>
      </c>
    </row>
    <row r="70" spans="1:10">
      <c r="A70" t="s">
        <v>278</v>
      </c>
      <c r="B70" s="201">
        <v>42186</v>
      </c>
      <c r="C70" s="202">
        <v>6.78</v>
      </c>
      <c r="D70" s="202">
        <v>6.55</v>
      </c>
      <c r="E70" s="203">
        <v>80</v>
      </c>
      <c r="F70" s="203" t="s">
        <v>94</v>
      </c>
      <c r="G70" s="203">
        <v>26</v>
      </c>
      <c r="H70" s="203" t="s">
        <v>94</v>
      </c>
      <c r="I70" s="204">
        <v>3</v>
      </c>
      <c r="J70" s="204" t="s">
        <v>276</v>
      </c>
    </row>
    <row r="71" spans="1:10">
      <c r="A71" t="s">
        <v>278</v>
      </c>
      <c r="B71" s="201">
        <v>42200</v>
      </c>
      <c r="C71" s="202">
        <v>6.15</v>
      </c>
      <c r="D71" s="202">
        <v>6.33</v>
      </c>
      <c r="E71" s="203">
        <v>88</v>
      </c>
      <c r="F71" s="203" t="s">
        <v>94</v>
      </c>
      <c r="G71" s="203">
        <v>18</v>
      </c>
      <c r="H71" s="203" t="s">
        <v>94</v>
      </c>
      <c r="I71" s="204">
        <v>4</v>
      </c>
      <c r="J71" s="204" t="s">
        <v>275</v>
      </c>
    </row>
    <row r="72" spans="1:10">
      <c r="A72" t="s">
        <v>278</v>
      </c>
      <c r="B72" s="201">
        <v>42207</v>
      </c>
      <c r="C72" s="202">
        <v>7.31</v>
      </c>
      <c r="D72" s="202">
        <v>5.96</v>
      </c>
      <c r="E72" s="203">
        <v>4</v>
      </c>
      <c r="F72" s="203" t="s">
        <v>94</v>
      </c>
      <c r="G72" s="203">
        <v>1</v>
      </c>
      <c r="H72" s="203" t="s">
        <v>94</v>
      </c>
      <c r="I72" s="204">
        <v>4</v>
      </c>
      <c r="J72" s="204" t="s">
        <v>275</v>
      </c>
    </row>
    <row r="73" spans="1:10">
      <c r="A73" t="s">
        <v>278</v>
      </c>
      <c r="B73" s="201">
        <v>42214</v>
      </c>
      <c r="C73" s="202">
        <v>5.91</v>
      </c>
      <c r="D73" s="202">
        <v>5.55</v>
      </c>
      <c r="E73" s="203">
        <v>2</v>
      </c>
      <c r="F73" s="203" t="s">
        <v>94</v>
      </c>
      <c r="G73" s="203">
        <v>1</v>
      </c>
      <c r="H73" s="203" t="s">
        <v>94</v>
      </c>
      <c r="I73" s="204">
        <v>6</v>
      </c>
      <c r="J73" s="204" t="s">
        <v>275</v>
      </c>
    </row>
    <row r="74" spans="1:10">
      <c r="A74" t="s">
        <v>278</v>
      </c>
      <c r="B74" s="201">
        <v>42221</v>
      </c>
      <c r="C74" s="202">
        <v>5.15</v>
      </c>
      <c r="D74" s="202">
        <v>5.35</v>
      </c>
      <c r="E74" s="203">
        <v>12</v>
      </c>
      <c r="F74" s="203" t="s">
        <v>94</v>
      </c>
      <c r="G74" s="203">
        <v>2</v>
      </c>
      <c r="H74" s="203" t="s">
        <v>94</v>
      </c>
      <c r="I74" s="204">
        <v>3</v>
      </c>
      <c r="J74" s="204" t="s">
        <v>275</v>
      </c>
    </row>
    <row r="75" spans="1:10">
      <c r="A75" t="s">
        <v>278</v>
      </c>
      <c r="B75" s="201">
        <v>42227</v>
      </c>
      <c r="C75" s="202">
        <v>5.91</v>
      </c>
      <c r="D75" s="202">
        <v>5.77</v>
      </c>
      <c r="E75" s="203">
        <v>116</v>
      </c>
      <c r="F75" s="203" t="s">
        <v>94</v>
      </c>
      <c r="G75" s="203">
        <v>44</v>
      </c>
      <c r="H75" s="203" t="s">
        <v>94</v>
      </c>
      <c r="I75" s="204">
        <v>4</v>
      </c>
      <c r="J75" s="204" t="s">
        <v>276</v>
      </c>
    </row>
    <row r="76" spans="1:10">
      <c r="A76" t="s">
        <v>278</v>
      </c>
      <c r="B76" s="201">
        <v>42235</v>
      </c>
      <c r="C76" s="202">
        <v>5.65</v>
      </c>
      <c r="D76" s="202">
        <v>5.15</v>
      </c>
      <c r="E76" s="203">
        <v>38</v>
      </c>
      <c r="F76" s="203" t="s">
        <v>94</v>
      </c>
      <c r="G76" s="203">
        <v>1</v>
      </c>
      <c r="H76" s="203" t="s">
        <v>94</v>
      </c>
      <c r="I76" s="204">
        <v>5</v>
      </c>
      <c r="J76" s="204" t="s">
        <v>275</v>
      </c>
    </row>
    <row r="77" spans="1:10">
      <c r="A77" t="s">
        <v>278</v>
      </c>
      <c r="B77" s="201">
        <v>42242</v>
      </c>
      <c r="C77" s="202">
        <v>5.62</v>
      </c>
      <c r="D77" s="202">
        <v>5.83</v>
      </c>
      <c r="E77" s="203">
        <v>4</v>
      </c>
      <c r="F77" s="203" t="s">
        <v>94</v>
      </c>
      <c r="G77" s="203">
        <v>1</v>
      </c>
      <c r="H77" s="203" t="s">
        <v>94</v>
      </c>
      <c r="I77" s="204">
        <v>4</v>
      </c>
      <c r="J77" s="204" t="s">
        <v>275</v>
      </c>
    </row>
    <row r="78" spans="1:10">
      <c r="A78" t="s">
        <v>278</v>
      </c>
      <c r="B78" s="201">
        <v>42249</v>
      </c>
      <c r="C78" s="202">
        <v>3.96</v>
      </c>
      <c r="D78" s="202">
        <v>4.08</v>
      </c>
      <c r="E78" s="203">
        <v>5</v>
      </c>
      <c r="F78" s="203" t="s">
        <v>94</v>
      </c>
      <c r="G78" s="203">
        <v>4</v>
      </c>
      <c r="H78" s="203" t="s">
        <v>94</v>
      </c>
      <c r="I78" s="204">
        <v>4</v>
      </c>
      <c r="J78" s="204" t="s">
        <v>275</v>
      </c>
    </row>
    <row r="79" spans="1:10">
      <c r="A79" t="s">
        <v>278</v>
      </c>
      <c r="B79" s="201">
        <v>42263</v>
      </c>
      <c r="C79" s="202">
        <v>5.09</v>
      </c>
      <c r="D79" s="202">
        <v>5.07</v>
      </c>
      <c r="E79" s="203">
        <v>2</v>
      </c>
      <c r="F79" s="203" t="s">
        <v>94</v>
      </c>
      <c r="G79" s="203">
        <v>1</v>
      </c>
      <c r="H79" s="203" t="s">
        <v>94</v>
      </c>
      <c r="I79" s="204">
        <v>5</v>
      </c>
      <c r="J79" s="204" t="s">
        <v>275</v>
      </c>
    </row>
    <row r="80" spans="1:10">
      <c r="A80" t="s">
        <v>278</v>
      </c>
      <c r="B80" s="201">
        <v>42270</v>
      </c>
      <c r="C80" s="202">
        <v>6.95</v>
      </c>
      <c r="D80" s="202">
        <v>6.19</v>
      </c>
      <c r="E80" s="203">
        <v>12</v>
      </c>
      <c r="F80" s="203" t="s">
        <v>94</v>
      </c>
      <c r="G80" s="203">
        <v>1</v>
      </c>
      <c r="H80" s="203" t="s">
        <v>94</v>
      </c>
      <c r="I80" s="204">
        <v>5.5</v>
      </c>
      <c r="J80" s="204" t="s">
        <v>275</v>
      </c>
    </row>
    <row r="81" spans="1:10">
      <c r="A81" t="s">
        <v>278</v>
      </c>
      <c r="B81" s="201">
        <v>42284</v>
      </c>
      <c r="C81" s="202">
        <v>7.13</v>
      </c>
      <c r="D81" s="202">
        <v>6.36</v>
      </c>
      <c r="E81" s="203">
        <v>10</v>
      </c>
      <c r="F81" s="203" t="s">
        <v>94</v>
      </c>
      <c r="G81" s="203">
        <v>2</v>
      </c>
      <c r="H81" s="203" t="s">
        <v>94</v>
      </c>
      <c r="I81" s="204">
        <v>3</v>
      </c>
      <c r="J81" s="204" t="s">
        <v>275</v>
      </c>
    </row>
    <row r="82" spans="1:10">
      <c r="A82" t="s">
        <v>278</v>
      </c>
      <c r="B82" s="201">
        <v>42298</v>
      </c>
      <c r="C82" s="202">
        <v>7.17</v>
      </c>
      <c r="D82" s="202">
        <v>7.21</v>
      </c>
      <c r="E82" s="203">
        <v>4</v>
      </c>
      <c r="F82" s="203" t="s">
        <v>94</v>
      </c>
      <c r="G82" s="203">
        <v>1</v>
      </c>
      <c r="H82" s="203" t="s">
        <v>94</v>
      </c>
      <c r="I82" s="204">
        <v>5</v>
      </c>
      <c r="J82" s="204" t="s">
        <v>275</v>
      </c>
    </row>
    <row r="83" spans="1:10">
      <c r="A83" t="s">
        <v>278</v>
      </c>
      <c r="B83" s="201">
        <v>42305</v>
      </c>
      <c r="C83" s="202">
        <v>7.39</v>
      </c>
      <c r="D83" s="202">
        <v>7.32</v>
      </c>
      <c r="E83" s="203">
        <v>5</v>
      </c>
      <c r="F83" s="203" t="s">
        <v>94</v>
      </c>
      <c r="G83" s="203">
        <v>5</v>
      </c>
      <c r="H83" s="203" t="s">
        <v>94</v>
      </c>
      <c r="I83" s="204">
        <v>2.5</v>
      </c>
      <c r="J83" s="204" t="s">
        <v>275</v>
      </c>
    </row>
    <row r="84" spans="1:10">
      <c r="A84" t="s">
        <v>278</v>
      </c>
      <c r="B84" s="201">
        <v>42317</v>
      </c>
      <c r="C84" s="202">
        <v>6.69</v>
      </c>
      <c r="D84" s="202">
        <v>6.31</v>
      </c>
      <c r="E84" s="203">
        <v>10</v>
      </c>
      <c r="F84" s="203" t="s">
        <v>94</v>
      </c>
      <c r="G84" s="203">
        <v>2</v>
      </c>
      <c r="H84" s="203" t="s">
        <v>94</v>
      </c>
      <c r="I84" s="204">
        <v>4.5</v>
      </c>
      <c r="J84" s="204" t="s">
        <v>275</v>
      </c>
    </row>
    <row r="85" spans="1:10">
      <c r="A85" t="s">
        <v>278</v>
      </c>
      <c r="B85" s="201">
        <v>42341</v>
      </c>
      <c r="C85" s="202">
        <v>8.76</v>
      </c>
      <c r="D85" s="202">
        <v>7.96</v>
      </c>
      <c r="E85" s="203">
        <v>8</v>
      </c>
      <c r="F85" s="203" t="s">
        <v>94</v>
      </c>
      <c r="G85" s="203">
        <v>8</v>
      </c>
      <c r="H85" s="203" t="s">
        <v>94</v>
      </c>
      <c r="I85" s="204">
        <v>3</v>
      </c>
      <c r="J85" s="204" t="s">
        <v>276</v>
      </c>
    </row>
    <row r="86" spans="1:10">
      <c r="A86" t="s">
        <v>278</v>
      </c>
      <c r="B86" s="201">
        <v>42380</v>
      </c>
      <c r="C86" s="202">
        <v>7.94</v>
      </c>
      <c r="D86" s="202">
        <v>7.05</v>
      </c>
      <c r="E86" s="203">
        <v>285</v>
      </c>
      <c r="F86" s="203" t="s">
        <v>94</v>
      </c>
      <c r="G86" s="203">
        <v>172</v>
      </c>
      <c r="H86" s="203" t="s">
        <v>94</v>
      </c>
      <c r="I86" s="204">
        <v>2</v>
      </c>
      <c r="J86" s="204" t="s">
        <v>94</v>
      </c>
    </row>
    <row r="87" spans="1:10">
      <c r="A87" t="s">
        <v>278</v>
      </c>
      <c r="B87" s="201">
        <v>42403</v>
      </c>
      <c r="C87" s="202">
        <v>10.19</v>
      </c>
      <c r="D87" s="202">
        <v>9.32</v>
      </c>
      <c r="E87" s="203">
        <v>8</v>
      </c>
      <c r="F87" s="203" t="s">
        <v>94</v>
      </c>
      <c r="G87" s="203">
        <v>10</v>
      </c>
      <c r="H87" s="203" t="s">
        <v>94</v>
      </c>
      <c r="I87" s="204">
        <v>3.5</v>
      </c>
      <c r="J87" s="204" t="s">
        <v>94</v>
      </c>
    </row>
    <row r="88" spans="1:10">
      <c r="A88" t="s">
        <v>278</v>
      </c>
      <c r="B88" s="201">
        <v>42444</v>
      </c>
      <c r="C88" s="202">
        <v>9.3000000000000007</v>
      </c>
      <c r="D88" s="202">
        <v>9.8699999999999992</v>
      </c>
      <c r="E88" s="203">
        <v>84</v>
      </c>
      <c r="F88" s="203" t="s">
        <v>94</v>
      </c>
      <c r="G88" s="203">
        <v>22</v>
      </c>
      <c r="H88" s="203" t="s">
        <v>94</v>
      </c>
      <c r="I88" s="204">
        <v>2.5</v>
      </c>
      <c r="J88" s="204" t="s">
        <v>94</v>
      </c>
    </row>
    <row r="89" spans="1:10">
      <c r="A89" t="s">
        <v>278</v>
      </c>
      <c r="B89" s="201">
        <v>42507</v>
      </c>
      <c r="C89" s="202">
        <v>8.39</v>
      </c>
      <c r="D89" s="202">
        <v>8.1</v>
      </c>
      <c r="E89" s="203">
        <v>2</v>
      </c>
      <c r="F89" s="203" t="s">
        <v>94</v>
      </c>
      <c r="G89" s="203">
        <v>1</v>
      </c>
      <c r="H89" s="203" t="s">
        <v>94</v>
      </c>
      <c r="I89" s="204">
        <v>3</v>
      </c>
      <c r="J89" s="204" t="s">
        <v>94</v>
      </c>
    </row>
    <row r="90" spans="1:10">
      <c r="A90" t="s">
        <v>278</v>
      </c>
      <c r="B90" s="201">
        <v>42514</v>
      </c>
      <c r="C90" s="202">
        <v>8.24</v>
      </c>
      <c r="D90" s="202" t="s">
        <v>94</v>
      </c>
      <c r="E90" s="203">
        <v>4</v>
      </c>
      <c r="F90" s="203" t="s">
        <v>94</v>
      </c>
      <c r="G90" s="203">
        <v>2</v>
      </c>
      <c r="H90" s="203" t="s">
        <v>94</v>
      </c>
      <c r="I90" s="204">
        <v>3</v>
      </c>
      <c r="J90" s="204" t="s">
        <v>94</v>
      </c>
    </row>
    <row r="91" spans="1:10">
      <c r="A91" t="s">
        <v>278</v>
      </c>
      <c r="B91" s="201">
        <v>42522</v>
      </c>
      <c r="C91" s="202">
        <v>7.75</v>
      </c>
      <c r="D91" s="202" t="s">
        <v>94</v>
      </c>
      <c r="E91" s="203">
        <v>100</v>
      </c>
      <c r="F91" s="203" t="s">
        <v>94</v>
      </c>
      <c r="G91" s="203">
        <v>2</v>
      </c>
      <c r="H91" s="203" t="s">
        <v>94</v>
      </c>
      <c r="I91" s="204">
        <v>3</v>
      </c>
      <c r="J91" s="204" t="s">
        <v>94</v>
      </c>
    </row>
    <row r="92" spans="1:10">
      <c r="A92" t="s">
        <v>278</v>
      </c>
      <c r="B92" s="201">
        <v>42528</v>
      </c>
      <c r="C92" s="202">
        <v>6.43</v>
      </c>
      <c r="D92" s="202" t="s">
        <v>94</v>
      </c>
      <c r="E92" s="203">
        <v>25</v>
      </c>
      <c r="F92" s="203" t="s">
        <v>94</v>
      </c>
      <c r="G92" s="203">
        <v>6</v>
      </c>
      <c r="H92" s="203" t="s">
        <v>94</v>
      </c>
      <c r="I92" s="204">
        <v>4</v>
      </c>
      <c r="J92" s="204" t="s">
        <v>94</v>
      </c>
    </row>
    <row r="93" spans="1:10">
      <c r="A93" t="s">
        <v>278</v>
      </c>
      <c r="B93" s="201">
        <v>42535</v>
      </c>
      <c r="C93" s="202">
        <v>6.75</v>
      </c>
      <c r="D93" s="202" t="s">
        <v>94</v>
      </c>
      <c r="E93" s="203">
        <v>4</v>
      </c>
      <c r="F93" s="203" t="s">
        <v>94</v>
      </c>
      <c r="G93" s="203">
        <v>1</v>
      </c>
      <c r="H93" s="203" t="s">
        <v>94</v>
      </c>
      <c r="I93" s="204">
        <v>4</v>
      </c>
      <c r="J93" s="204" t="s">
        <v>94</v>
      </c>
    </row>
    <row r="94" spans="1:10">
      <c r="A94" t="s">
        <v>278</v>
      </c>
      <c r="B94" s="201">
        <v>42542</v>
      </c>
      <c r="C94" s="202">
        <v>7.06</v>
      </c>
      <c r="D94" s="202">
        <v>7.15</v>
      </c>
      <c r="E94" s="203">
        <v>2</v>
      </c>
      <c r="F94" s="203" t="s">
        <v>94</v>
      </c>
      <c r="G94" s="203">
        <v>2</v>
      </c>
      <c r="H94" s="203" t="s">
        <v>94</v>
      </c>
      <c r="I94" s="204">
        <v>5.5</v>
      </c>
      <c r="J94" s="204" t="s">
        <v>94</v>
      </c>
    </row>
    <row r="95" spans="1:10">
      <c r="A95" t="s">
        <v>278</v>
      </c>
      <c r="B95" s="201">
        <v>42549</v>
      </c>
      <c r="C95" s="202">
        <v>6.26</v>
      </c>
      <c r="D95" s="202">
        <v>6.35</v>
      </c>
      <c r="E95" s="203">
        <v>156</v>
      </c>
      <c r="F95" s="203" t="s">
        <v>94</v>
      </c>
      <c r="G95" s="203">
        <v>40</v>
      </c>
      <c r="H95" s="203" t="s">
        <v>94</v>
      </c>
      <c r="I95" s="204">
        <v>4.5</v>
      </c>
      <c r="J95" s="204" t="s">
        <v>94</v>
      </c>
    </row>
    <row r="96" spans="1:10">
      <c r="A96" t="s">
        <v>278</v>
      </c>
      <c r="B96" s="201">
        <v>42557</v>
      </c>
      <c r="C96" s="202">
        <v>5.64</v>
      </c>
      <c r="D96" s="202">
        <v>6.39</v>
      </c>
      <c r="E96" s="203">
        <v>64</v>
      </c>
      <c r="F96" s="203" t="s">
        <v>94</v>
      </c>
      <c r="G96" s="203">
        <v>2</v>
      </c>
      <c r="H96" s="203" t="s">
        <v>94</v>
      </c>
      <c r="I96" s="204">
        <v>5</v>
      </c>
      <c r="J96" s="204" t="s">
        <v>94</v>
      </c>
    </row>
    <row r="97" spans="1:10">
      <c r="A97" t="s">
        <v>278</v>
      </c>
      <c r="B97" s="201">
        <v>42563</v>
      </c>
      <c r="C97" s="202">
        <v>5.84</v>
      </c>
      <c r="D97" s="202">
        <v>5.53</v>
      </c>
      <c r="E97" s="203">
        <v>4</v>
      </c>
      <c r="F97" s="203" t="s">
        <v>94</v>
      </c>
      <c r="G97" s="203">
        <v>1</v>
      </c>
      <c r="H97" s="203" t="s">
        <v>94</v>
      </c>
      <c r="I97" s="204">
        <v>4</v>
      </c>
      <c r="J97" s="204" t="s">
        <v>94</v>
      </c>
    </row>
    <row r="98" spans="1:10">
      <c r="A98" t="s">
        <v>278</v>
      </c>
      <c r="B98" s="201">
        <v>42570</v>
      </c>
      <c r="C98" s="202">
        <v>5.44</v>
      </c>
      <c r="D98" s="202">
        <v>5.37</v>
      </c>
      <c r="E98" s="203">
        <v>75</v>
      </c>
      <c r="F98" s="203" t="s">
        <v>94</v>
      </c>
      <c r="G98" s="203">
        <v>12</v>
      </c>
      <c r="H98" s="203" t="s">
        <v>94</v>
      </c>
      <c r="I98" s="204">
        <v>4</v>
      </c>
      <c r="J98" s="204" t="s">
        <v>94</v>
      </c>
    </row>
    <row r="99" spans="1:10">
      <c r="A99" t="s">
        <v>278</v>
      </c>
      <c r="B99" s="201">
        <v>42584</v>
      </c>
      <c r="C99" s="202">
        <v>5.01</v>
      </c>
      <c r="D99" s="202">
        <v>5.04</v>
      </c>
      <c r="E99" s="203">
        <v>164</v>
      </c>
      <c r="F99" s="203" t="s">
        <v>94</v>
      </c>
      <c r="G99" s="203">
        <v>8</v>
      </c>
      <c r="H99" s="203" t="s">
        <v>94</v>
      </c>
      <c r="I99" s="204">
        <v>4.5</v>
      </c>
      <c r="J99" s="204" t="s">
        <v>94</v>
      </c>
    </row>
    <row r="100" spans="1:10">
      <c r="A100" t="s">
        <v>278</v>
      </c>
      <c r="B100" s="201">
        <v>42592</v>
      </c>
      <c r="C100" s="202">
        <v>5.04</v>
      </c>
      <c r="D100" s="202">
        <v>5.0599999999999996</v>
      </c>
      <c r="E100" s="203">
        <v>8</v>
      </c>
      <c r="F100" s="203" t="s">
        <v>94</v>
      </c>
      <c r="G100" s="203">
        <v>1</v>
      </c>
      <c r="H100" s="203" t="s">
        <v>94</v>
      </c>
      <c r="I100" s="204">
        <v>5</v>
      </c>
      <c r="J100" s="204" t="s">
        <v>94</v>
      </c>
    </row>
    <row r="101" spans="1:10">
      <c r="A101" t="s">
        <v>278</v>
      </c>
      <c r="B101" s="201">
        <v>42599</v>
      </c>
      <c r="C101" s="202">
        <v>5.63</v>
      </c>
      <c r="D101" s="202">
        <v>5.83</v>
      </c>
      <c r="E101" s="203">
        <v>16</v>
      </c>
      <c r="F101" s="203" t="s">
        <v>94</v>
      </c>
      <c r="G101" s="203">
        <v>8</v>
      </c>
      <c r="H101" s="203" t="s">
        <v>94</v>
      </c>
      <c r="I101" s="204">
        <v>4.5</v>
      </c>
      <c r="J101" s="204" t="s">
        <v>94</v>
      </c>
    </row>
    <row r="102" spans="1:10">
      <c r="A102" t="s">
        <v>278</v>
      </c>
      <c r="B102" s="201">
        <v>42606</v>
      </c>
      <c r="C102" s="202">
        <v>5.19</v>
      </c>
      <c r="D102" s="202">
        <v>5.24</v>
      </c>
      <c r="E102" s="203">
        <v>24</v>
      </c>
      <c r="F102" s="203" t="s">
        <v>94</v>
      </c>
      <c r="G102" s="203">
        <v>2</v>
      </c>
      <c r="H102" s="203" t="s">
        <v>94</v>
      </c>
      <c r="I102" s="204">
        <v>4.5</v>
      </c>
      <c r="J102" s="204" t="s">
        <v>94</v>
      </c>
    </row>
    <row r="103" spans="1:10">
      <c r="A103" t="s">
        <v>278</v>
      </c>
      <c r="B103" s="201">
        <v>42613</v>
      </c>
      <c r="C103" s="202">
        <v>6.2</v>
      </c>
      <c r="D103" s="202">
        <v>5.69</v>
      </c>
      <c r="E103" s="203">
        <v>32</v>
      </c>
      <c r="F103" s="203" t="s">
        <v>94</v>
      </c>
      <c r="G103" s="203">
        <v>1</v>
      </c>
      <c r="H103" s="203" t="s">
        <v>94</v>
      </c>
      <c r="I103" s="204">
        <v>5</v>
      </c>
      <c r="J103" s="204" t="s">
        <v>94</v>
      </c>
    </row>
    <row r="104" spans="1:10">
      <c r="A104" t="s">
        <v>278</v>
      </c>
      <c r="B104" s="201">
        <v>42620</v>
      </c>
      <c r="C104" s="202">
        <v>5.04</v>
      </c>
      <c r="D104" s="202">
        <v>5.01</v>
      </c>
      <c r="E104" s="203">
        <v>8</v>
      </c>
      <c r="F104" s="203" t="s">
        <v>94</v>
      </c>
      <c r="G104" s="203">
        <v>2</v>
      </c>
      <c r="H104" s="203" t="s">
        <v>94</v>
      </c>
      <c r="I104" s="204">
        <v>5</v>
      </c>
      <c r="J104" s="204" t="s">
        <v>94</v>
      </c>
    </row>
    <row r="105" spans="1:10">
      <c r="A105" t="s">
        <v>278</v>
      </c>
      <c r="B105" s="201">
        <v>42626</v>
      </c>
      <c r="C105" s="202">
        <v>6.06</v>
      </c>
      <c r="D105" s="202">
        <v>5.4</v>
      </c>
      <c r="E105" s="203">
        <v>12</v>
      </c>
      <c r="F105" s="203" t="s">
        <v>94</v>
      </c>
      <c r="G105" s="203">
        <v>1</v>
      </c>
      <c r="H105" s="203" t="s">
        <v>94</v>
      </c>
      <c r="I105" s="204">
        <v>3</v>
      </c>
      <c r="J105" s="204" t="s">
        <v>94</v>
      </c>
    </row>
    <row r="106" spans="1:10">
      <c r="A106" t="s">
        <v>278</v>
      </c>
      <c r="B106" s="201">
        <v>42633</v>
      </c>
      <c r="C106" s="202">
        <v>6.18</v>
      </c>
      <c r="D106" s="202">
        <v>5.05</v>
      </c>
      <c r="E106" s="203">
        <v>140</v>
      </c>
      <c r="F106" s="203" t="s">
        <v>94</v>
      </c>
      <c r="G106" s="203">
        <v>12</v>
      </c>
      <c r="H106" s="203" t="s">
        <v>94</v>
      </c>
      <c r="I106" s="204">
        <v>3</v>
      </c>
      <c r="J106" s="204" t="s">
        <v>94</v>
      </c>
    </row>
    <row r="107" spans="1:10">
      <c r="A107" t="s">
        <v>278</v>
      </c>
      <c r="B107" s="201">
        <v>42640</v>
      </c>
      <c r="C107" s="202">
        <v>5.77</v>
      </c>
      <c r="D107" s="202">
        <v>5.69</v>
      </c>
      <c r="E107" s="203">
        <v>28</v>
      </c>
      <c r="F107" s="203" t="s">
        <v>94</v>
      </c>
      <c r="G107" s="203">
        <v>6</v>
      </c>
      <c r="H107" s="203" t="s">
        <v>94</v>
      </c>
      <c r="I107" s="204">
        <v>3</v>
      </c>
      <c r="J107" s="204" t="s">
        <v>94</v>
      </c>
    </row>
    <row r="108" spans="1:10">
      <c r="A108" t="s">
        <v>278</v>
      </c>
      <c r="B108" s="201">
        <v>42647</v>
      </c>
      <c r="C108" s="202">
        <v>6.22</v>
      </c>
      <c r="D108" s="202">
        <v>6.2</v>
      </c>
      <c r="E108" s="203">
        <v>4</v>
      </c>
      <c r="F108" s="203" t="s">
        <v>94</v>
      </c>
      <c r="G108" s="203">
        <v>1</v>
      </c>
      <c r="H108" s="203" t="s">
        <v>94</v>
      </c>
      <c r="I108" s="204">
        <v>4.5</v>
      </c>
      <c r="J108" s="204" t="s">
        <v>94</v>
      </c>
    </row>
    <row r="109" spans="1:10">
      <c r="A109" t="s">
        <v>278</v>
      </c>
      <c r="B109" s="201">
        <v>42656</v>
      </c>
      <c r="C109" s="202">
        <v>7.12</v>
      </c>
      <c r="D109" s="202">
        <v>6.66</v>
      </c>
      <c r="E109" s="203">
        <v>24</v>
      </c>
      <c r="F109" s="203" t="s">
        <v>94</v>
      </c>
      <c r="G109" s="203">
        <v>2</v>
      </c>
      <c r="H109" s="203" t="s">
        <v>94</v>
      </c>
      <c r="I109" s="204">
        <v>5</v>
      </c>
      <c r="J109" s="204" t="s">
        <v>94</v>
      </c>
    </row>
    <row r="110" spans="1:10">
      <c r="A110" t="s">
        <v>278</v>
      </c>
      <c r="B110" s="201">
        <v>42661</v>
      </c>
      <c r="C110" s="202">
        <v>5.73</v>
      </c>
      <c r="D110" s="202">
        <v>5.66</v>
      </c>
      <c r="E110" s="203">
        <v>20</v>
      </c>
      <c r="F110" s="203" t="s">
        <v>94</v>
      </c>
      <c r="G110" s="203">
        <v>4</v>
      </c>
      <c r="H110" s="203" t="s">
        <v>94</v>
      </c>
      <c r="I110" s="204">
        <v>4</v>
      </c>
      <c r="J110" s="204" t="s">
        <v>94</v>
      </c>
    </row>
    <row r="111" spans="1:10">
      <c r="A111" t="s">
        <v>278</v>
      </c>
      <c r="B111" s="201">
        <v>42668</v>
      </c>
      <c r="C111" s="202">
        <v>7.2</v>
      </c>
      <c r="D111" s="202">
        <v>7.04</v>
      </c>
      <c r="E111" s="203">
        <v>16</v>
      </c>
      <c r="F111" s="203" t="s">
        <v>94</v>
      </c>
      <c r="G111" s="203">
        <v>3</v>
      </c>
      <c r="H111" s="203" t="s">
        <v>94</v>
      </c>
      <c r="I111" s="204">
        <v>5</v>
      </c>
      <c r="J111" s="204" t="s">
        <v>94</v>
      </c>
    </row>
    <row r="112" spans="1:10">
      <c r="A112" t="s">
        <v>278</v>
      </c>
      <c r="B112" s="201">
        <v>42675</v>
      </c>
      <c r="C112" s="202">
        <v>6.65</v>
      </c>
      <c r="D112" s="202">
        <v>6.51</v>
      </c>
      <c r="E112" s="203">
        <v>100</v>
      </c>
      <c r="F112" s="203" t="s">
        <v>94</v>
      </c>
      <c r="G112" s="203">
        <v>22</v>
      </c>
      <c r="H112" s="203" t="s">
        <v>94</v>
      </c>
      <c r="I112" s="204">
        <v>5</v>
      </c>
      <c r="J112" s="204" t="s">
        <v>94</v>
      </c>
    </row>
    <row r="113" spans="1:10">
      <c r="A113" t="s">
        <v>278</v>
      </c>
      <c r="B113" s="201">
        <v>42717</v>
      </c>
      <c r="C113" s="202">
        <v>6.68</v>
      </c>
      <c r="D113" s="202">
        <v>7.39</v>
      </c>
      <c r="E113" s="203">
        <v>52</v>
      </c>
      <c r="F113" s="203" t="s">
        <v>94</v>
      </c>
      <c r="G113" s="203">
        <v>40</v>
      </c>
      <c r="H113" s="203" t="s">
        <v>94</v>
      </c>
      <c r="I113" s="204">
        <v>2</v>
      </c>
      <c r="J113" s="204" t="s">
        <v>94</v>
      </c>
    </row>
    <row r="114" spans="1:10">
      <c r="A114" t="s">
        <v>278</v>
      </c>
      <c r="B114" s="201">
        <v>42754</v>
      </c>
      <c r="C114" s="202">
        <v>10.47</v>
      </c>
      <c r="D114" s="202">
        <v>9.73</v>
      </c>
      <c r="E114" s="203">
        <v>36</v>
      </c>
      <c r="F114" s="203" t="s">
        <v>94</v>
      </c>
      <c r="G114" s="203">
        <v>14</v>
      </c>
      <c r="H114" s="203" t="s">
        <v>94</v>
      </c>
      <c r="I114" s="204">
        <v>3.5</v>
      </c>
      <c r="J114" s="203" t="s">
        <v>276</v>
      </c>
    </row>
    <row r="115" spans="1:10">
      <c r="A115" t="s">
        <v>278</v>
      </c>
      <c r="B115" s="201">
        <v>42781</v>
      </c>
      <c r="C115" s="202">
        <v>10.65</v>
      </c>
      <c r="D115" s="202">
        <v>10.61</v>
      </c>
      <c r="E115" s="203">
        <v>30</v>
      </c>
      <c r="F115" s="203" t="s">
        <v>94</v>
      </c>
      <c r="G115" s="203">
        <v>26</v>
      </c>
      <c r="H115" s="203" t="s">
        <v>94</v>
      </c>
      <c r="I115" s="204">
        <v>2</v>
      </c>
      <c r="J115" s="203" t="s">
        <v>275</v>
      </c>
    </row>
    <row r="116" spans="1:10">
      <c r="A116" t="s">
        <v>278</v>
      </c>
      <c r="B116" s="201">
        <v>42802</v>
      </c>
      <c r="C116" s="202">
        <v>10.56</v>
      </c>
      <c r="D116" s="202">
        <v>10.08</v>
      </c>
      <c r="E116" s="203">
        <v>40</v>
      </c>
      <c r="F116" s="203" t="s">
        <v>94</v>
      </c>
      <c r="G116" s="203">
        <v>8</v>
      </c>
      <c r="H116" s="203" t="s">
        <v>94</v>
      </c>
      <c r="I116" s="204">
        <v>3.5</v>
      </c>
      <c r="J116" s="549" t="s">
        <v>276</v>
      </c>
    </row>
    <row r="117" spans="1:10">
      <c r="A117" t="s">
        <v>278</v>
      </c>
      <c r="B117" s="201">
        <v>42829</v>
      </c>
      <c r="C117" s="202">
        <v>12.01</v>
      </c>
      <c r="D117" s="202">
        <v>10.9</v>
      </c>
      <c r="E117" s="203">
        <v>252</v>
      </c>
      <c r="F117" s="203" t="s">
        <v>94</v>
      </c>
      <c r="G117" s="203">
        <v>160</v>
      </c>
      <c r="H117" s="203" t="s">
        <v>94</v>
      </c>
      <c r="I117" s="204">
        <v>2</v>
      </c>
      <c r="J117" s="549" t="s">
        <v>276</v>
      </c>
    </row>
    <row r="118" spans="1:10">
      <c r="A118" t="s">
        <v>278</v>
      </c>
      <c r="B118" s="201">
        <v>42878</v>
      </c>
      <c r="C118" s="202">
        <v>7.71</v>
      </c>
      <c r="D118" s="202">
        <v>7.9</v>
      </c>
      <c r="E118" s="203">
        <v>132</v>
      </c>
      <c r="F118" s="203" t="s">
        <v>94</v>
      </c>
      <c r="G118" s="203">
        <v>52</v>
      </c>
      <c r="H118" s="203" t="s">
        <v>94</v>
      </c>
      <c r="I118" s="204">
        <v>2</v>
      </c>
      <c r="J118" s="549" t="s">
        <v>276</v>
      </c>
    </row>
    <row r="119" spans="1:10">
      <c r="A119" t="s">
        <v>278</v>
      </c>
      <c r="B119" s="201">
        <v>42887</v>
      </c>
      <c r="C119" s="202">
        <v>7.35</v>
      </c>
      <c r="D119" s="202">
        <v>7.19</v>
      </c>
      <c r="E119" s="203">
        <v>28</v>
      </c>
      <c r="F119" s="203" t="s">
        <v>94</v>
      </c>
      <c r="G119" s="203">
        <v>6</v>
      </c>
      <c r="H119" s="203" t="s">
        <v>94</v>
      </c>
      <c r="I119" s="204">
        <v>1.5</v>
      </c>
      <c r="J119" s="549" t="s">
        <v>275</v>
      </c>
    </row>
    <row r="120" spans="1:10">
      <c r="A120" t="s">
        <v>278</v>
      </c>
      <c r="B120" s="201">
        <v>42892</v>
      </c>
      <c r="C120" s="202">
        <v>7.36</v>
      </c>
      <c r="D120" s="202">
        <v>7.22</v>
      </c>
      <c r="E120" s="203">
        <v>80</v>
      </c>
      <c r="F120" s="203" t="s">
        <v>94</v>
      </c>
      <c r="G120" s="203">
        <v>10</v>
      </c>
      <c r="H120" s="203" t="s">
        <v>94</v>
      </c>
      <c r="I120" s="204">
        <v>3</v>
      </c>
      <c r="J120" s="549" t="s">
        <v>276</v>
      </c>
    </row>
    <row r="121" spans="1:10">
      <c r="A121" t="s">
        <v>278</v>
      </c>
      <c r="B121" s="201">
        <v>42899</v>
      </c>
      <c r="C121" s="202">
        <v>7.12</v>
      </c>
      <c r="D121" s="202">
        <v>7.46</v>
      </c>
      <c r="E121" s="203">
        <v>4</v>
      </c>
      <c r="F121" s="203" t="s">
        <v>94</v>
      </c>
      <c r="G121" s="203">
        <v>3</v>
      </c>
      <c r="H121" s="203" t="s">
        <v>94</v>
      </c>
      <c r="I121" s="204">
        <v>4</v>
      </c>
      <c r="J121" s="549" t="s">
        <v>275</v>
      </c>
    </row>
    <row r="122" spans="1:10">
      <c r="A122" t="s">
        <v>278</v>
      </c>
      <c r="B122" s="201">
        <v>42906</v>
      </c>
      <c r="C122" s="202">
        <v>6.46</v>
      </c>
      <c r="D122" s="202">
        <v>6.48</v>
      </c>
      <c r="E122" s="203">
        <v>560</v>
      </c>
      <c r="F122" s="203" t="s">
        <v>94</v>
      </c>
      <c r="G122" s="203">
        <v>121</v>
      </c>
      <c r="H122" s="203" t="s">
        <v>94</v>
      </c>
      <c r="I122" s="204">
        <v>2.5</v>
      </c>
      <c r="J122" s="549" t="s">
        <v>276</v>
      </c>
    </row>
    <row r="123" spans="1:10">
      <c r="A123" t="s">
        <v>278</v>
      </c>
      <c r="B123" s="201">
        <v>42913</v>
      </c>
      <c r="C123" s="202">
        <v>6.13</v>
      </c>
      <c r="D123" s="202">
        <v>5.96</v>
      </c>
      <c r="E123" s="203">
        <v>52</v>
      </c>
      <c r="F123" s="203" t="s">
        <v>94</v>
      </c>
      <c r="G123" s="203">
        <v>4</v>
      </c>
      <c r="H123" s="203" t="s">
        <v>94</v>
      </c>
      <c r="I123" s="204">
        <v>2.5</v>
      </c>
      <c r="J123" s="549" t="s">
        <v>276</v>
      </c>
    </row>
    <row r="124" spans="1:10">
      <c r="A124" t="s">
        <v>278</v>
      </c>
      <c r="B124" s="201">
        <v>42927</v>
      </c>
      <c r="C124" s="202">
        <v>6.42</v>
      </c>
      <c r="D124" s="202">
        <v>6.21</v>
      </c>
      <c r="E124" s="203">
        <v>24</v>
      </c>
      <c r="F124" s="203" t="s">
        <v>94</v>
      </c>
      <c r="G124" s="203">
        <v>3</v>
      </c>
      <c r="H124" s="203" t="s">
        <v>94</v>
      </c>
      <c r="I124" s="204">
        <v>4</v>
      </c>
      <c r="J124" s="549" t="s">
        <v>275</v>
      </c>
    </row>
    <row r="125" spans="1:10">
      <c r="A125" t="s">
        <v>278</v>
      </c>
      <c r="B125" s="201">
        <v>42934</v>
      </c>
      <c r="C125" s="202">
        <v>5</v>
      </c>
      <c r="D125" s="202">
        <v>4.8600000000000003</v>
      </c>
      <c r="E125" s="203">
        <v>40</v>
      </c>
      <c r="F125" s="203" t="s">
        <v>94</v>
      </c>
      <c r="G125" s="203">
        <v>1</v>
      </c>
      <c r="H125" s="203" t="s">
        <v>94</v>
      </c>
      <c r="I125" s="204">
        <v>3</v>
      </c>
      <c r="J125" s="549" t="s">
        <v>275</v>
      </c>
    </row>
    <row r="126" spans="1:10">
      <c r="A126" t="s">
        <v>278</v>
      </c>
      <c r="B126" s="201">
        <v>42948</v>
      </c>
      <c r="C126" s="202">
        <v>7.4</v>
      </c>
      <c r="D126" s="202">
        <v>5.89</v>
      </c>
      <c r="E126" s="203">
        <v>8</v>
      </c>
      <c r="F126" s="203" t="s">
        <v>94</v>
      </c>
      <c r="G126" s="203">
        <v>56</v>
      </c>
      <c r="H126" s="203" t="s">
        <v>94</v>
      </c>
      <c r="I126" s="204">
        <v>3</v>
      </c>
      <c r="J126" s="549" t="s">
        <v>275</v>
      </c>
    </row>
    <row r="127" spans="1:10">
      <c r="A127" t="s">
        <v>278</v>
      </c>
      <c r="B127" s="201">
        <v>42955</v>
      </c>
      <c r="C127" s="202">
        <v>5.51</v>
      </c>
      <c r="D127" s="202">
        <v>5.32</v>
      </c>
      <c r="E127" s="203">
        <v>330</v>
      </c>
      <c r="F127" s="203" t="s">
        <v>94</v>
      </c>
      <c r="G127" s="203">
        <v>22</v>
      </c>
      <c r="H127" s="203" t="s">
        <v>94</v>
      </c>
      <c r="I127" s="204">
        <v>2.5</v>
      </c>
      <c r="J127" s="549" t="s">
        <v>276</v>
      </c>
    </row>
    <row r="128" spans="1:10">
      <c r="A128" t="s">
        <v>278</v>
      </c>
      <c r="B128" s="201">
        <v>42962</v>
      </c>
      <c r="C128" s="202">
        <v>5.3</v>
      </c>
      <c r="D128" s="202">
        <v>5.29</v>
      </c>
      <c r="E128" s="203">
        <v>300</v>
      </c>
      <c r="F128" s="203" t="s">
        <v>94</v>
      </c>
      <c r="G128" s="203">
        <v>106</v>
      </c>
      <c r="H128" s="203" t="s">
        <v>94</v>
      </c>
      <c r="I128" s="204">
        <v>3.5</v>
      </c>
      <c r="J128" s="549" t="s">
        <v>276</v>
      </c>
    </row>
    <row r="129" spans="1:10">
      <c r="A129" t="s">
        <v>278</v>
      </c>
      <c r="B129" s="201">
        <v>42969</v>
      </c>
      <c r="C129" s="202">
        <v>5.1100000000000003</v>
      </c>
      <c r="D129" s="202">
        <v>5.2</v>
      </c>
      <c r="E129" s="203">
        <v>8</v>
      </c>
      <c r="F129" s="203" t="s">
        <v>94</v>
      </c>
      <c r="G129" s="203">
        <v>1</v>
      </c>
      <c r="H129" s="203" t="s">
        <v>94</v>
      </c>
      <c r="I129" s="204">
        <v>3.5</v>
      </c>
      <c r="J129" s="549" t="s">
        <v>275</v>
      </c>
    </row>
    <row r="130" spans="1:10">
      <c r="A130" t="s">
        <v>278</v>
      </c>
      <c r="B130" s="201">
        <v>42976</v>
      </c>
      <c r="C130" s="202">
        <v>6.29</v>
      </c>
      <c r="D130" s="202">
        <v>5.58</v>
      </c>
      <c r="E130" s="203">
        <v>36</v>
      </c>
      <c r="F130" s="203" t="s">
        <v>94</v>
      </c>
      <c r="G130" s="203">
        <v>1</v>
      </c>
      <c r="H130" s="203" t="s">
        <v>94</v>
      </c>
      <c r="I130" s="204">
        <v>4</v>
      </c>
      <c r="J130" s="549" t="s">
        <v>275</v>
      </c>
    </row>
    <row r="131" spans="1:10">
      <c r="A131" t="s">
        <v>278</v>
      </c>
      <c r="B131" s="201">
        <v>42990</v>
      </c>
      <c r="C131" s="202">
        <v>6.35</v>
      </c>
      <c r="D131" s="202">
        <v>6.31</v>
      </c>
      <c r="E131" s="203">
        <v>20</v>
      </c>
      <c r="F131" s="203" t="s">
        <v>94</v>
      </c>
      <c r="G131" s="203">
        <v>1</v>
      </c>
      <c r="H131" s="203" t="s">
        <v>94</v>
      </c>
      <c r="I131" s="204">
        <v>5</v>
      </c>
      <c r="J131" s="549" t="s">
        <v>275</v>
      </c>
    </row>
    <row r="132" spans="1:10">
      <c r="A132" t="s">
        <v>278</v>
      </c>
      <c r="B132" s="201">
        <v>42997</v>
      </c>
      <c r="C132" s="202">
        <v>9.64</v>
      </c>
      <c r="D132" s="202">
        <v>9.5</v>
      </c>
      <c r="E132" s="203">
        <v>4</v>
      </c>
      <c r="F132" s="203" t="s">
        <v>94</v>
      </c>
      <c r="G132" s="203">
        <v>3</v>
      </c>
      <c r="H132" s="203" t="s">
        <v>94</v>
      </c>
      <c r="I132" s="204">
        <v>3.5</v>
      </c>
      <c r="J132" s="549" t="s">
        <v>275</v>
      </c>
    </row>
    <row r="133" spans="1:10">
      <c r="A133" t="s">
        <v>278</v>
      </c>
      <c r="B133" s="201">
        <v>43005</v>
      </c>
      <c r="C133" s="202">
        <v>5.83</v>
      </c>
      <c r="D133" s="202">
        <v>5.51</v>
      </c>
      <c r="E133" s="203">
        <v>20</v>
      </c>
      <c r="F133" s="203" t="s">
        <v>94</v>
      </c>
      <c r="G133" s="203">
        <v>4</v>
      </c>
      <c r="H133" s="203" t="s">
        <v>94</v>
      </c>
      <c r="I133" s="204">
        <v>5</v>
      </c>
      <c r="J133" s="549" t="s">
        <v>275</v>
      </c>
    </row>
    <row r="134" spans="1:10">
      <c r="A134" t="s">
        <v>278</v>
      </c>
      <c r="B134" s="201">
        <v>43011</v>
      </c>
      <c r="C134" s="202">
        <v>6.98</v>
      </c>
      <c r="D134" s="202">
        <v>6.46</v>
      </c>
      <c r="E134" s="203">
        <v>4</v>
      </c>
      <c r="F134" s="203" t="s">
        <v>94</v>
      </c>
      <c r="G134" s="203">
        <v>1</v>
      </c>
      <c r="H134" s="203" t="s">
        <v>94</v>
      </c>
      <c r="I134" s="204">
        <v>5</v>
      </c>
      <c r="J134" s="549" t="s">
        <v>275</v>
      </c>
    </row>
    <row r="135" spans="1:10">
      <c r="A135" t="s">
        <v>278</v>
      </c>
      <c r="B135" s="201">
        <v>43018</v>
      </c>
      <c r="C135" s="202">
        <v>5.45</v>
      </c>
      <c r="D135" s="202">
        <v>5.0599999999999996</v>
      </c>
      <c r="E135" s="203">
        <v>96</v>
      </c>
      <c r="F135" s="203" t="s">
        <v>94</v>
      </c>
      <c r="G135" s="203">
        <v>12</v>
      </c>
      <c r="H135" s="203" t="s">
        <v>94</v>
      </c>
      <c r="I135" s="204">
        <v>4</v>
      </c>
      <c r="J135" s="549" t="s">
        <v>276</v>
      </c>
    </row>
    <row r="136" spans="1:10">
      <c r="A136" t="s">
        <v>278</v>
      </c>
      <c r="B136" s="201">
        <v>43025</v>
      </c>
      <c r="C136" s="202">
        <v>6.27</v>
      </c>
      <c r="D136" s="202">
        <v>6.24</v>
      </c>
      <c r="E136" s="203">
        <v>20</v>
      </c>
      <c r="F136" s="203" t="s">
        <v>94</v>
      </c>
      <c r="G136" s="203">
        <v>1</v>
      </c>
      <c r="H136" s="203" t="s">
        <v>94</v>
      </c>
      <c r="I136" s="204">
        <v>4</v>
      </c>
      <c r="J136" s="549" t="s">
        <v>275</v>
      </c>
    </row>
    <row r="137" spans="1:10">
      <c r="A137" t="s">
        <v>278</v>
      </c>
      <c r="B137" s="201">
        <v>43059</v>
      </c>
      <c r="C137" s="202">
        <v>8.43</v>
      </c>
      <c r="D137" s="202">
        <v>8.33</v>
      </c>
      <c r="E137" s="203">
        <v>24</v>
      </c>
      <c r="F137" s="203" t="s">
        <v>94</v>
      </c>
      <c r="G137" s="203">
        <v>14</v>
      </c>
      <c r="H137" s="203" t="s">
        <v>94</v>
      </c>
      <c r="I137" s="204">
        <v>3</v>
      </c>
      <c r="J137" s="549" t="s">
        <v>275</v>
      </c>
    </row>
    <row r="138" spans="1:10">
      <c r="A138" t="s">
        <v>278</v>
      </c>
      <c r="B138" s="527">
        <v>43074</v>
      </c>
      <c r="C138" s="202">
        <v>8.1300000000000008</v>
      </c>
      <c r="D138" s="202">
        <v>8.5399999999999991</v>
      </c>
      <c r="E138" s="203">
        <v>16</v>
      </c>
      <c r="F138" s="203" t="s">
        <v>94</v>
      </c>
      <c r="G138" s="203">
        <v>4</v>
      </c>
      <c r="H138" s="203" t="s">
        <v>94</v>
      </c>
      <c r="I138" s="204">
        <v>3.5</v>
      </c>
      <c r="J138" s="549" t="s">
        <v>275</v>
      </c>
    </row>
  </sheetData>
  <mergeCells count="7">
    <mergeCell ref="C1:O1"/>
    <mergeCell ref="C2:O2"/>
    <mergeCell ref="C3:O3"/>
    <mergeCell ref="C4:O4"/>
    <mergeCell ref="C10:D10"/>
    <mergeCell ref="E10:F10"/>
    <mergeCell ref="G10:H10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137"/>
  <sheetViews>
    <sheetView topLeftCell="A109" zoomScale="85" zoomScaleNormal="85" workbookViewId="0">
      <selection activeCell="A113" sqref="A113:J137"/>
    </sheetView>
  </sheetViews>
  <sheetFormatPr defaultRowHeight="15"/>
  <cols>
    <col min="2" max="2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122" t="s">
        <v>279</v>
      </c>
    </row>
    <row r="9" spans="1:15" ht="15.75" thickBot="1"/>
    <row r="10" spans="1:15">
      <c r="A10" s="186"/>
      <c r="B10" s="187"/>
      <c r="C10" s="736" t="s">
        <v>261</v>
      </c>
      <c r="D10" s="737"/>
      <c r="E10" s="736" t="s">
        <v>262</v>
      </c>
      <c r="F10" s="737"/>
      <c r="G10" s="736" t="s">
        <v>263</v>
      </c>
      <c r="H10" s="737"/>
      <c r="I10" s="188" t="s">
        <v>264</v>
      </c>
      <c r="J10" s="188" t="s">
        <v>265</v>
      </c>
    </row>
    <row r="11" spans="1:15">
      <c r="A11" s="189"/>
      <c r="B11" s="190"/>
      <c r="C11" s="191" t="s">
        <v>266</v>
      </c>
      <c r="D11" s="192"/>
      <c r="E11" s="191" t="s">
        <v>267</v>
      </c>
      <c r="F11" s="192"/>
      <c r="G11" s="191" t="s">
        <v>267</v>
      </c>
      <c r="H11" s="192"/>
      <c r="I11" s="193" t="s">
        <v>268</v>
      </c>
      <c r="J11" s="193" t="s">
        <v>269</v>
      </c>
    </row>
    <row r="12" spans="1:15">
      <c r="A12" s="194" t="s">
        <v>270</v>
      </c>
      <c r="B12" s="195" t="s">
        <v>271</v>
      </c>
      <c r="C12" s="196" t="s">
        <v>35</v>
      </c>
      <c r="D12" s="197" t="s">
        <v>272</v>
      </c>
      <c r="E12" s="198" t="s">
        <v>35</v>
      </c>
      <c r="F12" s="199" t="s">
        <v>272</v>
      </c>
      <c r="G12" s="198" t="s">
        <v>35</v>
      </c>
      <c r="H12" s="199" t="s">
        <v>272</v>
      </c>
      <c r="I12" s="200" t="s">
        <v>273</v>
      </c>
      <c r="J12" s="200"/>
    </row>
    <row r="13" spans="1:15">
      <c r="A13" t="s">
        <v>280</v>
      </c>
      <c r="B13" s="201">
        <v>41282</v>
      </c>
      <c r="C13" s="202">
        <v>10.199999999999999</v>
      </c>
      <c r="D13" s="202">
        <v>10.09</v>
      </c>
      <c r="E13" s="203">
        <v>25</v>
      </c>
      <c r="F13" s="203" t="s">
        <v>94</v>
      </c>
      <c r="G13" s="203">
        <v>3</v>
      </c>
      <c r="H13" s="203" t="s">
        <v>94</v>
      </c>
      <c r="I13" s="204">
        <v>3</v>
      </c>
      <c r="J13" s="525" t="s">
        <v>275</v>
      </c>
    </row>
    <row r="14" spans="1:15">
      <c r="A14" t="s">
        <v>280</v>
      </c>
      <c r="B14" s="201">
        <v>41289</v>
      </c>
      <c r="C14" s="202">
        <v>9.91</v>
      </c>
      <c r="D14" s="202">
        <v>10.119999999999999</v>
      </c>
      <c r="E14" s="203">
        <v>80</v>
      </c>
      <c r="F14" s="203" t="s">
        <v>94</v>
      </c>
      <c r="G14" s="203">
        <v>32</v>
      </c>
      <c r="H14" s="203" t="s">
        <v>94</v>
      </c>
      <c r="I14" s="204">
        <v>2.5</v>
      </c>
      <c r="J14" s="525" t="s">
        <v>275</v>
      </c>
    </row>
    <row r="15" spans="1:15">
      <c r="A15" t="s">
        <v>280</v>
      </c>
      <c r="B15" s="201">
        <v>41310</v>
      </c>
      <c r="C15" s="202">
        <v>10.81</v>
      </c>
      <c r="D15" s="202">
        <v>10.89</v>
      </c>
      <c r="E15" s="203">
        <v>25</v>
      </c>
      <c r="F15" s="203" t="s">
        <v>94</v>
      </c>
      <c r="G15" s="203">
        <v>4</v>
      </c>
      <c r="H15" s="203" t="s">
        <v>94</v>
      </c>
      <c r="I15" s="204">
        <v>4</v>
      </c>
      <c r="J15" s="525" t="s">
        <v>275</v>
      </c>
    </row>
    <row r="16" spans="1:15">
      <c r="A16" t="s">
        <v>280</v>
      </c>
      <c r="B16" s="201">
        <v>41339</v>
      </c>
      <c r="C16" s="202">
        <v>11.3</v>
      </c>
      <c r="D16" s="202">
        <v>10.93</v>
      </c>
      <c r="E16" s="203">
        <v>2</v>
      </c>
      <c r="F16" s="203" t="s">
        <v>94</v>
      </c>
      <c r="G16" s="203">
        <v>16</v>
      </c>
      <c r="H16" s="203" t="s">
        <v>94</v>
      </c>
      <c r="I16" s="204">
        <v>2.5</v>
      </c>
      <c r="J16" s="525" t="s">
        <v>275</v>
      </c>
    </row>
    <row r="17" spans="1:10">
      <c r="A17" t="s">
        <v>280</v>
      </c>
      <c r="B17" s="201">
        <v>41366</v>
      </c>
      <c r="C17" s="202">
        <v>11.64</v>
      </c>
      <c r="D17" s="202" t="s">
        <v>94</v>
      </c>
      <c r="E17" s="203">
        <v>25</v>
      </c>
      <c r="F17" s="203" t="s">
        <v>94</v>
      </c>
      <c r="G17" s="203">
        <v>1</v>
      </c>
      <c r="H17" s="203" t="s">
        <v>94</v>
      </c>
      <c r="I17" s="204">
        <v>4</v>
      </c>
      <c r="J17" s="525" t="s">
        <v>275</v>
      </c>
    </row>
    <row r="18" spans="1:10">
      <c r="A18" t="s">
        <v>280</v>
      </c>
      <c r="B18" s="201">
        <v>41415</v>
      </c>
      <c r="C18" s="202">
        <v>7.09</v>
      </c>
      <c r="D18" s="202">
        <v>7.2</v>
      </c>
      <c r="E18" s="203">
        <v>25</v>
      </c>
      <c r="F18" s="203" t="s">
        <v>94</v>
      </c>
      <c r="G18" s="203">
        <v>2</v>
      </c>
      <c r="H18" s="203" t="s">
        <v>94</v>
      </c>
      <c r="I18" s="204">
        <v>4</v>
      </c>
      <c r="J18" s="525" t="s">
        <v>275</v>
      </c>
    </row>
    <row r="19" spans="1:10">
      <c r="A19" t="s">
        <v>280</v>
      </c>
      <c r="B19" s="201">
        <v>41423</v>
      </c>
      <c r="C19" s="202">
        <v>7.03</v>
      </c>
      <c r="D19" s="202">
        <v>6.74</v>
      </c>
      <c r="E19" s="203">
        <v>400</v>
      </c>
      <c r="F19" s="203" t="s">
        <v>94</v>
      </c>
      <c r="G19" s="203">
        <v>26</v>
      </c>
      <c r="H19" s="203" t="s">
        <v>94</v>
      </c>
      <c r="I19" s="204">
        <v>3.5</v>
      </c>
      <c r="J19" s="525" t="s">
        <v>276</v>
      </c>
    </row>
    <row r="20" spans="1:10">
      <c r="A20" t="s">
        <v>280</v>
      </c>
      <c r="B20" s="201">
        <v>41429</v>
      </c>
      <c r="C20" s="202">
        <v>7.01</v>
      </c>
      <c r="D20" s="202">
        <v>6.9</v>
      </c>
      <c r="E20" s="203">
        <v>520</v>
      </c>
      <c r="F20" s="203" t="s">
        <v>94</v>
      </c>
      <c r="G20" s="203">
        <v>26</v>
      </c>
      <c r="H20" s="203" t="s">
        <v>94</v>
      </c>
      <c r="I20" s="204">
        <v>3.5</v>
      </c>
      <c r="J20" s="525" t="s">
        <v>276</v>
      </c>
    </row>
    <row r="21" spans="1:10">
      <c r="A21" t="s">
        <v>280</v>
      </c>
      <c r="B21" s="201">
        <v>41436</v>
      </c>
      <c r="C21" s="202">
        <v>6.38</v>
      </c>
      <c r="D21" s="202">
        <v>6.5</v>
      </c>
      <c r="E21" s="203">
        <v>330</v>
      </c>
      <c r="F21" s="203" t="s">
        <v>94</v>
      </c>
      <c r="G21" s="203">
        <v>99</v>
      </c>
      <c r="H21" s="203" t="s">
        <v>94</v>
      </c>
      <c r="I21" s="204">
        <v>3.5</v>
      </c>
      <c r="J21" s="525" t="s">
        <v>276</v>
      </c>
    </row>
    <row r="22" spans="1:10">
      <c r="A22" t="s">
        <v>280</v>
      </c>
      <c r="B22" s="201">
        <v>41443</v>
      </c>
      <c r="C22" s="202">
        <v>6.77</v>
      </c>
      <c r="D22" s="202">
        <v>6.76</v>
      </c>
      <c r="E22" s="203">
        <v>290</v>
      </c>
      <c r="F22" s="203" t="s">
        <v>94</v>
      </c>
      <c r="G22" s="203">
        <v>21</v>
      </c>
      <c r="H22" s="203" t="s">
        <v>94</v>
      </c>
      <c r="I22" s="204">
        <v>3</v>
      </c>
      <c r="J22" s="525" t="s">
        <v>275</v>
      </c>
    </row>
    <row r="23" spans="1:10">
      <c r="A23" t="s">
        <v>280</v>
      </c>
      <c r="B23" s="201">
        <v>41450</v>
      </c>
      <c r="C23" s="202" t="s">
        <v>94</v>
      </c>
      <c r="D23" s="202" t="s">
        <v>94</v>
      </c>
      <c r="E23" s="203" t="s">
        <v>94</v>
      </c>
      <c r="F23" s="203" t="s">
        <v>94</v>
      </c>
      <c r="G23" s="203" t="s">
        <v>94</v>
      </c>
      <c r="H23" s="203" t="s">
        <v>94</v>
      </c>
      <c r="I23" s="204" t="s">
        <v>94</v>
      </c>
      <c r="J23" s="525" t="s">
        <v>275</v>
      </c>
    </row>
    <row r="24" spans="1:10">
      <c r="A24" t="s">
        <v>280</v>
      </c>
      <c r="B24" s="201">
        <v>41465</v>
      </c>
      <c r="C24" s="202">
        <v>6.17</v>
      </c>
      <c r="D24" s="202">
        <v>5.8</v>
      </c>
      <c r="E24" s="203">
        <v>35</v>
      </c>
      <c r="F24" s="203" t="s">
        <v>94</v>
      </c>
      <c r="G24" s="203">
        <v>2</v>
      </c>
      <c r="H24" s="203" t="s">
        <v>94</v>
      </c>
      <c r="I24" s="204">
        <v>4</v>
      </c>
      <c r="J24" s="525" t="s">
        <v>275</v>
      </c>
    </row>
    <row r="25" spans="1:10">
      <c r="A25" t="s">
        <v>280</v>
      </c>
      <c r="B25" s="201">
        <v>41478</v>
      </c>
      <c r="C25" s="202">
        <v>5.64</v>
      </c>
      <c r="D25" s="202">
        <v>5.55</v>
      </c>
      <c r="E25" s="203">
        <v>132</v>
      </c>
      <c r="F25" s="203" t="s">
        <v>94</v>
      </c>
      <c r="G25" s="203">
        <v>30</v>
      </c>
      <c r="H25" s="203" t="s">
        <v>94</v>
      </c>
      <c r="I25" s="204">
        <v>3</v>
      </c>
      <c r="J25" s="525" t="s">
        <v>276</v>
      </c>
    </row>
    <row r="26" spans="1:10">
      <c r="A26" t="s">
        <v>280</v>
      </c>
      <c r="B26" s="201">
        <v>41485</v>
      </c>
      <c r="C26" s="202">
        <v>5.96</v>
      </c>
      <c r="D26" s="202">
        <v>5.54</v>
      </c>
      <c r="E26" s="203">
        <v>70</v>
      </c>
      <c r="F26" s="203" t="s">
        <v>94</v>
      </c>
      <c r="G26" s="203">
        <v>3</v>
      </c>
      <c r="H26" s="203" t="s">
        <v>94</v>
      </c>
      <c r="I26" s="204">
        <v>4</v>
      </c>
      <c r="J26" s="525" t="s">
        <v>275</v>
      </c>
    </row>
    <row r="27" spans="1:10">
      <c r="A27" t="s">
        <v>280</v>
      </c>
      <c r="B27" s="201">
        <v>41492</v>
      </c>
      <c r="C27" s="202">
        <v>6.18</v>
      </c>
      <c r="D27" s="202">
        <v>5.66</v>
      </c>
      <c r="E27" s="203">
        <v>5</v>
      </c>
      <c r="F27" s="203" t="s">
        <v>94</v>
      </c>
      <c r="G27" s="203">
        <v>1</v>
      </c>
      <c r="H27" s="203" t="s">
        <v>94</v>
      </c>
      <c r="I27" s="204">
        <v>3</v>
      </c>
      <c r="J27" s="525" t="s">
        <v>275</v>
      </c>
    </row>
    <row r="28" spans="1:10">
      <c r="A28" t="s">
        <v>280</v>
      </c>
      <c r="B28" s="201">
        <v>41499</v>
      </c>
      <c r="C28" s="202">
        <v>5.36</v>
      </c>
      <c r="D28" s="202">
        <v>5.1100000000000003</v>
      </c>
      <c r="E28" s="203">
        <v>570</v>
      </c>
      <c r="F28" s="203" t="s">
        <v>94</v>
      </c>
      <c r="G28" s="203">
        <v>80</v>
      </c>
      <c r="H28" s="203" t="s">
        <v>94</v>
      </c>
      <c r="I28" s="204">
        <v>3.5</v>
      </c>
      <c r="J28" s="525" t="s">
        <v>276</v>
      </c>
    </row>
    <row r="29" spans="1:10">
      <c r="A29" t="s">
        <v>280</v>
      </c>
      <c r="B29" s="201">
        <v>41506</v>
      </c>
      <c r="C29" s="202">
        <v>6</v>
      </c>
      <c r="D29" s="202">
        <v>5.68</v>
      </c>
      <c r="E29" s="203">
        <v>4</v>
      </c>
      <c r="F29" s="203" t="s">
        <v>94</v>
      </c>
      <c r="G29" s="203">
        <v>2</v>
      </c>
      <c r="H29" s="203" t="s">
        <v>94</v>
      </c>
      <c r="I29" s="204">
        <v>3</v>
      </c>
      <c r="J29" s="525" t="s">
        <v>275</v>
      </c>
    </row>
    <row r="30" spans="1:10">
      <c r="A30" t="s">
        <v>280</v>
      </c>
      <c r="B30" s="201">
        <v>41513</v>
      </c>
      <c r="C30" s="202">
        <v>5.75</v>
      </c>
      <c r="D30" s="202">
        <v>5.77</v>
      </c>
      <c r="E30" s="203">
        <v>10</v>
      </c>
      <c r="F30" s="203" t="s">
        <v>94</v>
      </c>
      <c r="G30" s="203">
        <v>2</v>
      </c>
      <c r="H30" s="203" t="s">
        <v>94</v>
      </c>
      <c r="I30" s="204">
        <v>3.5</v>
      </c>
      <c r="J30" s="525" t="s">
        <v>275</v>
      </c>
    </row>
    <row r="31" spans="1:10">
      <c r="A31" t="s">
        <v>280</v>
      </c>
      <c r="B31" s="201">
        <v>41527</v>
      </c>
      <c r="C31" s="202">
        <v>5.57</v>
      </c>
      <c r="D31" s="202">
        <v>5.77</v>
      </c>
      <c r="E31" s="203">
        <v>18</v>
      </c>
      <c r="F31" s="203" t="s">
        <v>94</v>
      </c>
      <c r="G31" s="203">
        <v>2</v>
      </c>
      <c r="H31" s="203" t="s">
        <v>94</v>
      </c>
      <c r="I31" s="204">
        <v>4</v>
      </c>
      <c r="J31" s="525" t="s">
        <v>275</v>
      </c>
    </row>
    <row r="32" spans="1:10">
      <c r="A32" t="s">
        <v>280</v>
      </c>
      <c r="B32" s="201">
        <v>41534</v>
      </c>
      <c r="C32" s="202">
        <v>6.35</v>
      </c>
      <c r="D32" s="202">
        <v>6.12</v>
      </c>
      <c r="E32" s="203">
        <v>20</v>
      </c>
      <c r="F32" s="203" t="s">
        <v>94</v>
      </c>
      <c r="G32" s="203">
        <v>1</v>
      </c>
      <c r="H32" s="203" t="s">
        <v>94</v>
      </c>
      <c r="I32" s="204">
        <v>3.5</v>
      </c>
      <c r="J32" s="525" t="s">
        <v>275</v>
      </c>
    </row>
    <row r="33" spans="1:10">
      <c r="A33" t="s">
        <v>280</v>
      </c>
      <c r="B33" s="201">
        <v>41555</v>
      </c>
      <c r="C33" s="202">
        <v>6.63</v>
      </c>
      <c r="D33" s="202">
        <v>6.63</v>
      </c>
      <c r="E33" s="203">
        <v>240</v>
      </c>
      <c r="F33" s="203" t="s">
        <v>94</v>
      </c>
      <c r="G33" s="203">
        <v>22</v>
      </c>
      <c r="H33" s="203" t="s">
        <v>94</v>
      </c>
      <c r="I33" s="204">
        <v>4</v>
      </c>
      <c r="J33" s="525" t="s">
        <v>276</v>
      </c>
    </row>
    <row r="34" spans="1:10">
      <c r="A34" t="s">
        <v>280</v>
      </c>
      <c r="B34" s="201">
        <v>41592</v>
      </c>
      <c r="C34" s="202">
        <v>8.51</v>
      </c>
      <c r="D34" s="202">
        <v>8.58</v>
      </c>
      <c r="E34" s="203">
        <v>8</v>
      </c>
      <c r="F34" s="203" t="s">
        <v>94</v>
      </c>
      <c r="G34" s="203">
        <v>2</v>
      </c>
      <c r="H34" s="203" t="s">
        <v>94</v>
      </c>
      <c r="I34" s="204">
        <v>3</v>
      </c>
      <c r="J34" s="525" t="s">
        <v>275</v>
      </c>
    </row>
    <row r="35" spans="1:10">
      <c r="A35" t="s">
        <v>280</v>
      </c>
      <c r="B35" s="201">
        <v>41611</v>
      </c>
      <c r="C35" s="202">
        <v>8.91</v>
      </c>
      <c r="D35" s="202">
        <v>8.8800000000000008</v>
      </c>
      <c r="E35" s="203">
        <v>28</v>
      </c>
      <c r="F35" s="203" t="s">
        <v>94</v>
      </c>
      <c r="G35" s="203">
        <v>52</v>
      </c>
      <c r="H35" s="203" t="s">
        <v>94</v>
      </c>
      <c r="I35" s="204">
        <v>3.5</v>
      </c>
      <c r="J35" s="525" t="s">
        <v>275</v>
      </c>
    </row>
    <row r="36" spans="1:10">
      <c r="A36" t="s">
        <v>280</v>
      </c>
      <c r="B36" s="201">
        <v>41652</v>
      </c>
      <c r="C36" s="202">
        <v>10.78</v>
      </c>
      <c r="D36" s="202">
        <v>10.3</v>
      </c>
      <c r="E36" s="203">
        <v>39</v>
      </c>
      <c r="F36" s="203" t="s">
        <v>94</v>
      </c>
      <c r="G36" s="203">
        <v>14</v>
      </c>
      <c r="H36" s="203" t="s">
        <v>94</v>
      </c>
      <c r="I36" s="204">
        <v>3</v>
      </c>
      <c r="J36" s="204" t="s">
        <v>276</v>
      </c>
    </row>
    <row r="37" spans="1:10">
      <c r="A37" t="s">
        <v>280</v>
      </c>
      <c r="B37" s="201">
        <v>41696</v>
      </c>
      <c r="C37" s="202">
        <v>10.19</v>
      </c>
      <c r="D37" s="202">
        <v>10.59</v>
      </c>
      <c r="E37" s="203">
        <v>18</v>
      </c>
      <c r="F37" s="203" t="s">
        <v>94</v>
      </c>
      <c r="G37" s="203">
        <v>5</v>
      </c>
      <c r="H37" s="203" t="s">
        <v>94</v>
      </c>
      <c r="I37" s="204">
        <v>2</v>
      </c>
      <c r="J37" s="204" t="s">
        <v>275</v>
      </c>
    </row>
    <row r="38" spans="1:10">
      <c r="A38" t="s">
        <v>280</v>
      </c>
      <c r="B38" s="201">
        <v>41703</v>
      </c>
      <c r="C38" s="202">
        <v>12.02</v>
      </c>
      <c r="D38" s="202">
        <v>12.7</v>
      </c>
      <c r="E38" s="203">
        <v>2</v>
      </c>
      <c r="F38" s="203" t="s">
        <v>94</v>
      </c>
      <c r="G38" s="203">
        <v>4</v>
      </c>
      <c r="H38" s="203" t="s">
        <v>94</v>
      </c>
      <c r="I38" s="204">
        <v>3</v>
      </c>
      <c r="J38" s="204" t="s">
        <v>275</v>
      </c>
    </row>
    <row r="39" spans="1:10">
      <c r="A39" t="s">
        <v>280</v>
      </c>
      <c r="B39" s="201">
        <v>41731</v>
      </c>
      <c r="C39" s="202">
        <v>11.21</v>
      </c>
      <c r="D39" s="202">
        <v>11.02</v>
      </c>
      <c r="E39" s="203">
        <v>80</v>
      </c>
      <c r="F39" s="203" t="s">
        <v>94</v>
      </c>
      <c r="G39" s="203">
        <v>48</v>
      </c>
      <c r="H39" s="203" t="s">
        <v>94</v>
      </c>
      <c r="I39" s="204">
        <v>2.5</v>
      </c>
      <c r="J39" s="204" t="s">
        <v>275</v>
      </c>
    </row>
    <row r="40" spans="1:10">
      <c r="A40" t="s">
        <v>280</v>
      </c>
      <c r="B40" s="201">
        <v>41780</v>
      </c>
      <c r="C40" s="202">
        <v>7.33</v>
      </c>
      <c r="D40" s="202">
        <v>7.65</v>
      </c>
      <c r="E40" s="203">
        <v>84</v>
      </c>
      <c r="F40" s="203" t="s">
        <v>94</v>
      </c>
      <c r="G40" s="203">
        <v>7</v>
      </c>
      <c r="H40" s="203" t="s">
        <v>94</v>
      </c>
      <c r="I40" s="204">
        <v>3</v>
      </c>
      <c r="J40" s="204" t="s">
        <v>275</v>
      </c>
    </row>
    <row r="41" spans="1:10">
      <c r="A41" t="s">
        <v>280</v>
      </c>
      <c r="B41" s="201">
        <v>41794</v>
      </c>
      <c r="C41" s="202">
        <v>7.37</v>
      </c>
      <c r="D41" s="202">
        <v>7.02</v>
      </c>
      <c r="E41" s="203">
        <v>260</v>
      </c>
      <c r="F41" s="203" t="s">
        <v>94</v>
      </c>
      <c r="G41" s="203">
        <v>40</v>
      </c>
      <c r="H41" s="203" t="s">
        <v>94</v>
      </c>
      <c r="I41" s="204">
        <v>5</v>
      </c>
      <c r="J41" s="204" t="s">
        <v>276</v>
      </c>
    </row>
    <row r="42" spans="1:10">
      <c r="A42" t="s">
        <v>280</v>
      </c>
      <c r="B42" s="201">
        <v>41801</v>
      </c>
      <c r="C42" s="202">
        <v>6.73</v>
      </c>
      <c r="D42" s="202">
        <v>6.74</v>
      </c>
      <c r="E42" s="203">
        <v>100</v>
      </c>
      <c r="F42" s="203" t="s">
        <v>94</v>
      </c>
      <c r="G42" s="203">
        <v>16</v>
      </c>
      <c r="H42" s="203" t="s">
        <v>94</v>
      </c>
      <c r="I42" s="204">
        <v>4</v>
      </c>
      <c r="J42" s="204" t="s">
        <v>276</v>
      </c>
    </row>
    <row r="43" spans="1:10">
      <c r="A43" t="s">
        <v>280</v>
      </c>
      <c r="B43" s="201">
        <v>41808</v>
      </c>
      <c r="C43" s="202">
        <v>6.03</v>
      </c>
      <c r="D43" s="202">
        <v>6.2</v>
      </c>
      <c r="E43" s="203">
        <v>22</v>
      </c>
      <c r="F43" s="203" t="s">
        <v>94</v>
      </c>
      <c r="G43" s="203">
        <v>10</v>
      </c>
      <c r="H43" s="203" t="s">
        <v>94</v>
      </c>
      <c r="I43" s="204">
        <v>3</v>
      </c>
      <c r="J43" s="204" t="s">
        <v>275</v>
      </c>
    </row>
    <row r="44" spans="1:10">
      <c r="A44" t="s">
        <v>280</v>
      </c>
      <c r="B44" s="201">
        <v>41815</v>
      </c>
      <c r="C44" s="202">
        <v>6.64</v>
      </c>
      <c r="D44" s="202">
        <v>6.47</v>
      </c>
      <c r="E44" s="203">
        <v>2</v>
      </c>
      <c r="F44" s="203" t="s">
        <v>94</v>
      </c>
      <c r="G44" s="203">
        <v>1</v>
      </c>
      <c r="H44" s="203" t="s">
        <v>94</v>
      </c>
      <c r="I44" s="204">
        <v>3</v>
      </c>
      <c r="J44" s="204" t="s">
        <v>275</v>
      </c>
    </row>
    <row r="45" spans="1:10">
      <c r="A45" t="s">
        <v>280</v>
      </c>
      <c r="B45" s="201">
        <v>41822</v>
      </c>
      <c r="C45" s="202">
        <v>6.3</v>
      </c>
      <c r="D45" s="202">
        <v>6.24</v>
      </c>
      <c r="E45" s="203">
        <v>12</v>
      </c>
      <c r="F45" s="203" t="s">
        <v>94</v>
      </c>
      <c r="G45" s="203">
        <v>2</v>
      </c>
      <c r="H45" s="203" t="s">
        <v>94</v>
      </c>
      <c r="I45" s="204">
        <v>4</v>
      </c>
      <c r="J45" s="204" t="s">
        <v>275</v>
      </c>
    </row>
    <row r="46" spans="1:10">
      <c r="A46" t="s">
        <v>280</v>
      </c>
      <c r="B46" s="201">
        <v>41828</v>
      </c>
      <c r="C46" s="202">
        <v>6.98</v>
      </c>
      <c r="D46" s="202">
        <v>6.9</v>
      </c>
      <c r="E46" s="203">
        <v>20</v>
      </c>
      <c r="F46" s="203" t="s">
        <v>94</v>
      </c>
      <c r="G46" s="203">
        <v>1</v>
      </c>
      <c r="H46" s="203" t="s">
        <v>94</v>
      </c>
      <c r="I46" s="204">
        <v>3.5</v>
      </c>
      <c r="J46" s="204" t="s">
        <v>275</v>
      </c>
    </row>
    <row r="47" spans="1:10">
      <c r="A47" t="s">
        <v>280</v>
      </c>
      <c r="B47" s="201">
        <v>41835</v>
      </c>
      <c r="C47" s="202">
        <v>6.05</v>
      </c>
      <c r="D47" s="202">
        <v>5.8</v>
      </c>
      <c r="E47" s="203">
        <v>400</v>
      </c>
      <c r="F47" s="203" t="s">
        <v>94</v>
      </c>
      <c r="G47" s="203">
        <v>18</v>
      </c>
      <c r="H47" s="203" t="s">
        <v>94</v>
      </c>
      <c r="I47" s="204">
        <v>3</v>
      </c>
      <c r="J47" s="204" t="s">
        <v>276</v>
      </c>
    </row>
    <row r="48" spans="1:10">
      <c r="A48" t="s">
        <v>280</v>
      </c>
      <c r="B48" s="201">
        <v>41843</v>
      </c>
      <c r="C48" s="202">
        <v>6.21</v>
      </c>
      <c r="D48" s="202">
        <v>6.43</v>
      </c>
      <c r="E48" s="203">
        <v>4</v>
      </c>
      <c r="F48" s="203" t="s">
        <v>94</v>
      </c>
      <c r="G48" s="203">
        <v>2</v>
      </c>
      <c r="H48" s="203" t="s">
        <v>94</v>
      </c>
      <c r="I48" s="204">
        <v>3.5</v>
      </c>
      <c r="J48" s="204" t="s">
        <v>275</v>
      </c>
    </row>
    <row r="49" spans="1:10">
      <c r="A49" t="s">
        <v>280</v>
      </c>
      <c r="B49" s="201">
        <v>41850</v>
      </c>
      <c r="C49" s="202">
        <v>5.56</v>
      </c>
      <c r="D49" s="202">
        <v>5.19</v>
      </c>
      <c r="E49" s="203">
        <v>24</v>
      </c>
      <c r="F49" s="203" t="s">
        <v>94</v>
      </c>
      <c r="G49" s="203">
        <v>1</v>
      </c>
      <c r="H49" s="203" t="s">
        <v>94</v>
      </c>
      <c r="I49" s="204">
        <v>5</v>
      </c>
      <c r="J49" s="204" t="s">
        <v>275</v>
      </c>
    </row>
    <row r="50" spans="1:10">
      <c r="A50" t="s">
        <v>280</v>
      </c>
      <c r="B50" s="201">
        <v>41857</v>
      </c>
      <c r="C50" s="202">
        <v>5.69</v>
      </c>
      <c r="D50" s="202">
        <v>5.72</v>
      </c>
      <c r="E50" s="203">
        <v>12</v>
      </c>
      <c r="F50" s="203" t="s">
        <v>94</v>
      </c>
      <c r="G50" s="203">
        <v>1</v>
      </c>
      <c r="H50" s="203" t="s">
        <v>94</v>
      </c>
      <c r="I50" s="204">
        <v>4.5</v>
      </c>
      <c r="J50" s="204" t="s">
        <v>275</v>
      </c>
    </row>
    <row r="51" spans="1:10">
      <c r="A51" t="s">
        <v>280</v>
      </c>
      <c r="B51" s="201">
        <v>41864</v>
      </c>
      <c r="C51" s="202">
        <v>5.8</v>
      </c>
      <c r="D51" s="202">
        <v>5.72</v>
      </c>
      <c r="E51" s="203">
        <v>116</v>
      </c>
      <c r="F51" s="203" t="s">
        <v>94</v>
      </c>
      <c r="G51" s="203">
        <v>24</v>
      </c>
      <c r="H51" s="203" t="s">
        <v>94</v>
      </c>
      <c r="I51" s="204">
        <v>4</v>
      </c>
      <c r="J51" s="204" t="s">
        <v>276</v>
      </c>
    </row>
    <row r="52" spans="1:10">
      <c r="A52" t="s">
        <v>280</v>
      </c>
      <c r="B52" s="201">
        <v>41871</v>
      </c>
      <c r="C52" s="202">
        <v>5.91</v>
      </c>
      <c r="D52" s="202">
        <v>5.72</v>
      </c>
      <c r="E52" s="203">
        <v>2</v>
      </c>
      <c r="F52" s="203" t="s">
        <v>94</v>
      </c>
      <c r="G52" s="203">
        <v>1</v>
      </c>
      <c r="H52" s="203" t="s">
        <v>94</v>
      </c>
      <c r="I52" s="204">
        <v>4.5</v>
      </c>
      <c r="J52" s="204" t="s">
        <v>275</v>
      </c>
    </row>
    <row r="53" spans="1:10">
      <c r="A53" t="s">
        <v>280</v>
      </c>
      <c r="B53" s="201">
        <v>41878</v>
      </c>
      <c r="C53" s="202">
        <v>7.45</v>
      </c>
      <c r="D53" s="202">
        <v>6.65</v>
      </c>
      <c r="E53" s="203">
        <v>8</v>
      </c>
      <c r="F53" s="203" t="s">
        <v>94</v>
      </c>
      <c r="G53" s="203">
        <v>1</v>
      </c>
      <c r="H53" s="203" t="s">
        <v>94</v>
      </c>
      <c r="I53" s="204">
        <v>5.5</v>
      </c>
      <c r="J53" s="204" t="s">
        <v>275</v>
      </c>
    </row>
    <row r="54" spans="1:10">
      <c r="A54" t="s">
        <v>280</v>
      </c>
      <c r="B54" s="201">
        <v>41892</v>
      </c>
      <c r="C54" s="202">
        <v>5.55</v>
      </c>
      <c r="D54" s="202">
        <v>5.27</v>
      </c>
      <c r="E54" s="203">
        <v>5</v>
      </c>
      <c r="F54" s="203" t="s">
        <v>94</v>
      </c>
      <c r="G54" s="203">
        <v>1</v>
      </c>
      <c r="H54" s="203" t="s">
        <v>94</v>
      </c>
      <c r="I54" s="204">
        <v>3.5</v>
      </c>
      <c r="J54" s="204" t="s">
        <v>275</v>
      </c>
    </row>
    <row r="55" spans="1:10">
      <c r="A55" t="s">
        <v>280</v>
      </c>
      <c r="B55" s="201">
        <v>41899</v>
      </c>
      <c r="C55" s="202">
        <v>5.76</v>
      </c>
      <c r="D55" s="202">
        <v>5.74</v>
      </c>
      <c r="E55" s="203">
        <v>28</v>
      </c>
      <c r="F55" s="203" t="s">
        <v>94</v>
      </c>
      <c r="G55" s="203">
        <v>22</v>
      </c>
      <c r="H55" s="203" t="s">
        <v>94</v>
      </c>
      <c r="I55" s="204">
        <v>4</v>
      </c>
      <c r="J55" s="204" t="s">
        <v>276</v>
      </c>
    </row>
    <row r="56" spans="1:10">
      <c r="A56" t="s">
        <v>280</v>
      </c>
      <c r="B56" s="201">
        <v>41906</v>
      </c>
      <c r="C56" s="202">
        <v>6.07</v>
      </c>
      <c r="D56" s="202">
        <v>6.07</v>
      </c>
      <c r="E56" s="203">
        <v>8</v>
      </c>
      <c r="F56" s="203" t="s">
        <v>94</v>
      </c>
      <c r="G56" s="203">
        <v>10</v>
      </c>
      <c r="H56" s="203" t="s">
        <v>94</v>
      </c>
      <c r="I56" s="204">
        <v>4.5</v>
      </c>
      <c r="J56" s="204" t="s">
        <v>275</v>
      </c>
    </row>
    <row r="57" spans="1:10">
      <c r="A57" t="s">
        <v>280</v>
      </c>
      <c r="B57" s="201">
        <v>41913</v>
      </c>
      <c r="C57" s="202">
        <v>4.33</v>
      </c>
      <c r="D57" s="202">
        <v>4.04</v>
      </c>
      <c r="E57" s="203">
        <v>10</v>
      </c>
      <c r="F57" s="203" t="s">
        <v>94</v>
      </c>
      <c r="G57" s="203">
        <v>10</v>
      </c>
      <c r="H57" s="203" t="s">
        <v>94</v>
      </c>
      <c r="I57" s="204">
        <v>5</v>
      </c>
      <c r="J57" s="204" t="s">
        <v>275</v>
      </c>
    </row>
    <row r="58" spans="1:10">
      <c r="A58" t="s">
        <v>280</v>
      </c>
      <c r="B58" s="201">
        <v>41956</v>
      </c>
      <c r="C58" s="202">
        <v>6.9</v>
      </c>
      <c r="D58" s="202">
        <v>6.93</v>
      </c>
      <c r="E58" s="203">
        <v>8</v>
      </c>
      <c r="F58" s="203" t="s">
        <v>94</v>
      </c>
      <c r="G58" s="203">
        <v>4</v>
      </c>
      <c r="H58" s="203" t="s">
        <v>94</v>
      </c>
      <c r="I58" s="204">
        <v>4</v>
      </c>
      <c r="J58" s="204" t="s">
        <v>275</v>
      </c>
    </row>
    <row r="59" spans="1:10">
      <c r="A59" t="s">
        <v>280</v>
      </c>
      <c r="B59" s="201">
        <v>41977</v>
      </c>
      <c r="C59" s="202">
        <v>8.24</v>
      </c>
      <c r="D59" s="202">
        <v>7.87</v>
      </c>
      <c r="E59" s="203">
        <v>55</v>
      </c>
      <c r="F59" s="203" t="s">
        <v>94</v>
      </c>
      <c r="G59" s="203">
        <v>9</v>
      </c>
      <c r="H59" s="203" t="s">
        <v>94</v>
      </c>
      <c r="I59" s="204">
        <v>3</v>
      </c>
      <c r="J59" s="204" t="s">
        <v>275</v>
      </c>
    </row>
    <row r="60" spans="1:10">
      <c r="A60" t="s">
        <v>280</v>
      </c>
      <c r="B60" s="201">
        <v>42011</v>
      </c>
      <c r="C60" s="202">
        <v>9.94</v>
      </c>
      <c r="D60" s="202">
        <v>9.9600000000000009</v>
      </c>
      <c r="E60" s="203">
        <v>92</v>
      </c>
      <c r="F60" s="203" t="s">
        <v>94</v>
      </c>
      <c r="G60" s="203">
        <v>49</v>
      </c>
      <c r="H60" s="203" t="s">
        <v>94</v>
      </c>
      <c r="I60" s="204">
        <v>2</v>
      </c>
      <c r="J60" s="204" t="s">
        <v>275</v>
      </c>
    </row>
    <row r="61" spans="1:10">
      <c r="A61" t="s">
        <v>280</v>
      </c>
      <c r="B61" s="201">
        <v>42039</v>
      </c>
      <c r="C61" s="202">
        <v>10.119999999999999</v>
      </c>
      <c r="D61" s="202">
        <v>9.68</v>
      </c>
      <c r="E61" s="203">
        <v>120</v>
      </c>
      <c r="F61" s="203" t="s">
        <v>94</v>
      </c>
      <c r="G61" s="203">
        <v>66</v>
      </c>
      <c r="H61" s="203" t="s">
        <v>94</v>
      </c>
      <c r="I61" s="204">
        <v>2.5</v>
      </c>
      <c r="J61" s="204" t="s">
        <v>275</v>
      </c>
    </row>
    <row r="62" spans="1:10">
      <c r="A62" t="s">
        <v>280</v>
      </c>
      <c r="B62" s="201">
        <v>42082</v>
      </c>
      <c r="C62" s="202">
        <v>11.46</v>
      </c>
      <c r="D62" s="202">
        <v>11.44</v>
      </c>
      <c r="E62" s="203">
        <v>32</v>
      </c>
      <c r="F62" s="203" t="s">
        <v>94</v>
      </c>
      <c r="G62" s="203">
        <v>5</v>
      </c>
      <c r="H62" s="203" t="s">
        <v>94</v>
      </c>
      <c r="I62" s="204">
        <v>3</v>
      </c>
      <c r="J62" s="204" t="s">
        <v>275</v>
      </c>
    </row>
    <row r="63" spans="1:10">
      <c r="A63" t="s">
        <v>280</v>
      </c>
      <c r="B63" s="201">
        <v>42102</v>
      </c>
      <c r="C63" s="202">
        <v>10.96</v>
      </c>
      <c r="D63" s="202">
        <v>10.62</v>
      </c>
      <c r="E63" s="203">
        <v>108</v>
      </c>
      <c r="F63" s="203" t="s">
        <v>94</v>
      </c>
      <c r="G63" s="203">
        <v>38</v>
      </c>
      <c r="H63" s="203" t="s">
        <v>94</v>
      </c>
      <c r="I63" s="204">
        <v>4</v>
      </c>
      <c r="J63" s="204" t="s">
        <v>275</v>
      </c>
    </row>
    <row r="64" spans="1:10">
      <c r="A64" t="s">
        <v>280</v>
      </c>
      <c r="B64" s="201">
        <v>42144</v>
      </c>
      <c r="C64" s="202">
        <v>6.46</v>
      </c>
      <c r="D64" s="202">
        <v>6.64</v>
      </c>
      <c r="E64" s="203">
        <v>2</v>
      </c>
      <c r="F64" s="203" t="s">
        <v>94</v>
      </c>
      <c r="G64" s="203">
        <v>1</v>
      </c>
      <c r="H64" s="203" t="s">
        <v>94</v>
      </c>
      <c r="I64" s="204">
        <v>5</v>
      </c>
      <c r="J64" s="204" t="s">
        <v>275</v>
      </c>
    </row>
    <row r="65" spans="1:10">
      <c r="A65" t="s">
        <v>280</v>
      </c>
      <c r="B65" s="201">
        <v>42158</v>
      </c>
      <c r="C65" s="202">
        <v>6.38</v>
      </c>
      <c r="D65" s="202">
        <v>6.35</v>
      </c>
      <c r="E65" s="203">
        <v>208</v>
      </c>
      <c r="F65" s="203" t="s">
        <v>94</v>
      </c>
      <c r="G65" s="203">
        <v>12</v>
      </c>
      <c r="H65" s="203" t="s">
        <v>94</v>
      </c>
      <c r="I65" s="204">
        <v>3.5</v>
      </c>
      <c r="J65" s="204" t="s">
        <v>276</v>
      </c>
    </row>
    <row r="66" spans="1:10">
      <c r="A66" t="s">
        <v>280</v>
      </c>
      <c r="B66" s="201">
        <v>42164</v>
      </c>
      <c r="C66" s="202">
        <v>6.46</v>
      </c>
      <c r="D66" s="202">
        <v>6.66</v>
      </c>
      <c r="E66" s="203">
        <v>5</v>
      </c>
      <c r="F66" s="203" t="s">
        <v>94</v>
      </c>
      <c r="G66" s="203">
        <v>3</v>
      </c>
      <c r="H66" s="203" t="s">
        <v>94</v>
      </c>
      <c r="I66" s="204">
        <v>3.5</v>
      </c>
      <c r="J66" s="204" t="s">
        <v>275</v>
      </c>
    </row>
    <row r="67" spans="1:10">
      <c r="A67" t="s">
        <v>280</v>
      </c>
      <c r="B67" s="201">
        <v>42172</v>
      </c>
      <c r="C67" s="202">
        <v>5.88</v>
      </c>
      <c r="D67" s="202">
        <v>5.63</v>
      </c>
      <c r="E67" s="203">
        <v>156</v>
      </c>
      <c r="F67" s="203" t="s">
        <v>94</v>
      </c>
      <c r="G67" s="203">
        <v>20</v>
      </c>
      <c r="H67" s="203" t="s">
        <v>94</v>
      </c>
      <c r="I67" s="204">
        <v>3</v>
      </c>
      <c r="J67" s="204" t="s">
        <v>276</v>
      </c>
    </row>
    <row r="68" spans="1:10">
      <c r="A68" t="s">
        <v>280</v>
      </c>
      <c r="B68" s="201">
        <v>42179</v>
      </c>
      <c r="C68" s="202">
        <v>6.83</v>
      </c>
      <c r="D68" s="202">
        <v>6.14</v>
      </c>
      <c r="E68" s="203">
        <v>25</v>
      </c>
      <c r="F68" s="203" t="s">
        <v>94</v>
      </c>
      <c r="G68" s="203">
        <v>6</v>
      </c>
      <c r="H68" s="203" t="s">
        <v>94</v>
      </c>
      <c r="I68" s="204">
        <v>4.5</v>
      </c>
      <c r="J68" s="204" t="s">
        <v>276</v>
      </c>
    </row>
    <row r="69" spans="1:10">
      <c r="A69" t="s">
        <v>280</v>
      </c>
      <c r="B69" s="201">
        <v>42186</v>
      </c>
      <c r="C69" s="202">
        <v>6.07</v>
      </c>
      <c r="D69" s="202">
        <v>6.43</v>
      </c>
      <c r="E69" s="203">
        <v>44</v>
      </c>
      <c r="F69" s="203" t="s">
        <v>94</v>
      </c>
      <c r="G69" s="203">
        <v>10</v>
      </c>
      <c r="H69" s="203" t="s">
        <v>94</v>
      </c>
      <c r="I69" s="204">
        <v>3</v>
      </c>
      <c r="J69" s="204" t="s">
        <v>276</v>
      </c>
    </row>
    <row r="70" spans="1:10">
      <c r="A70" t="s">
        <v>280</v>
      </c>
      <c r="B70" s="201">
        <v>42200</v>
      </c>
      <c r="C70" s="202">
        <v>6.05</v>
      </c>
      <c r="D70" s="202">
        <v>5.96</v>
      </c>
      <c r="E70" s="203">
        <v>45</v>
      </c>
      <c r="F70" s="203" t="s">
        <v>94</v>
      </c>
      <c r="G70" s="203">
        <v>6</v>
      </c>
      <c r="H70" s="203" t="s">
        <v>94</v>
      </c>
      <c r="I70" s="204">
        <v>4</v>
      </c>
      <c r="J70" s="204" t="s">
        <v>275</v>
      </c>
    </row>
    <row r="71" spans="1:10">
      <c r="A71" t="s">
        <v>280</v>
      </c>
      <c r="B71" s="201">
        <v>42207</v>
      </c>
      <c r="C71" s="202">
        <v>5.83</v>
      </c>
      <c r="D71" s="202">
        <v>5.97</v>
      </c>
      <c r="E71" s="203">
        <v>2</v>
      </c>
      <c r="F71" s="203" t="s">
        <v>94</v>
      </c>
      <c r="G71" s="203">
        <v>1</v>
      </c>
      <c r="H71" s="203" t="s">
        <v>94</v>
      </c>
      <c r="I71" s="204">
        <v>4</v>
      </c>
      <c r="J71" s="204" t="s">
        <v>275</v>
      </c>
    </row>
    <row r="72" spans="1:10">
      <c r="A72" t="s">
        <v>280</v>
      </c>
      <c r="B72" s="201">
        <v>42214</v>
      </c>
      <c r="C72" s="202">
        <v>6.36</v>
      </c>
      <c r="D72" s="202">
        <v>5.67</v>
      </c>
      <c r="E72" s="203">
        <v>2</v>
      </c>
      <c r="F72" s="203" t="s">
        <v>94</v>
      </c>
      <c r="G72" s="203">
        <v>1</v>
      </c>
      <c r="H72" s="203" t="s">
        <v>94</v>
      </c>
      <c r="I72" s="204">
        <v>5.5</v>
      </c>
      <c r="J72" s="204" t="s">
        <v>275</v>
      </c>
    </row>
    <row r="73" spans="1:10">
      <c r="A73" t="s">
        <v>280</v>
      </c>
      <c r="B73" s="201">
        <v>42221</v>
      </c>
      <c r="C73" s="202">
        <v>5.8</v>
      </c>
      <c r="D73" s="202">
        <v>5.62</v>
      </c>
      <c r="E73" s="203">
        <v>12</v>
      </c>
      <c r="F73" s="203" t="s">
        <v>94</v>
      </c>
      <c r="G73" s="203">
        <v>3</v>
      </c>
      <c r="H73" s="203" t="s">
        <v>94</v>
      </c>
      <c r="I73" s="204">
        <v>4</v>
      </c>
      <c r="J73" s="204" t="s">
        <v>275</v>
      </c>
    </row>
    <row r="74" spans="1:10">
      <c r="A74" t="s">
        <v>280</v>
      </c>
      <c r="B74" s="201">
        <v>42227</v>
      </c>
      <c r="C74" s="202" t="s">
        <v>94</v>
      </c>
      <c r="D74" s="202" t="s">
        <v>94</v>
      </c>
      <c r="E74" s="203" t="s">
        <v>94</v>
      </c>
      <c r="F74" s="203" t="s">
        <v>94</v>
      </c>
      <c r="G74" s="203" t="s">
        <v>94</v>
      </c>
      <c r="H74" s="203" t="s">
        <v>94</v>
      </c>
      <c r="I74" s="204" t="s">
        <v>94</v>
      </c>
      <c r="J74" s="204" t="s">
        <v>276</v>
      </c>
    </row>
    <row r="75" spans="1:10">
      <c r="A75" t="s">
        <v>280</v>
      </c>
      <c r="B75" s="201">
        <v>42235</v>
      </c>
      <c r="C75" s="202">
        <v>5.94</v>
      </c>
      <c r="D75" s="202">
        <v>5.71</v>
      </c>
      <c r="E75" s="203">
        <v>20</v>
      </c>
      <c r="F75" s="203" t="s">
        <v>94</v>
      </c>
      <c r="G75" s="203">
        <v>1</v>
      </c>
      <c r="H75" s="203" t="s">
        <v>94</v>
      </c>
      <c r="I75" s="204">
        <v>4.5</v>
      </c>
      <c r="J75" s="204" t="s">
        <v>275</v>
      </c>
    </row>
    <row r="76" spans="1:10">
      <c r="A76" t="s">
        <v>280</v>
      </c>
      <c r="B76" s="201">
        <v>42242</v>
      </c>
      <c r="C76" s="202">
        <v>6.7</v>
      </c>
      <c r="D76" s="202">
        <v>5.8</v>
      </c>
      <c r="E76" s="203">
        <v>4</v>
      </c>
      <c r="F76" s="203" t="s">
        <v>94</v>
      </c>
      <c r="G76" s="203">
        <v>1</v>
      </c>
      <c r="H76" s="203" t="s">
        <v>94</v>
      </c>
      <c r="I76" s="204">
        <v>5</v>
      </c>
      <c r="J76" s="204" t="s">
        <v>275</v>
      </c>
    </row>
    <row r="77" spans="1:10">
      <c r="A77" t="s">
        <v>280</v>
      </c>
      <c r="B77" s="201">
        <v>42249</v>
      </c>
      <c r="C77" s="202">
        <v>4.21</v>
      </c>
      <c r="D77" s="202">
        <v>4.12</v>
      </c>
      <c r="E77" s="203">
        <v>2</v>
      </c>
      <c r="F77" s="203" t="s">
        <v>94</v>
      </c>
      <c r="G77" s="203">
        <v>1</v>
      </c>
      <c r="H77" s="203" t="s">
        <v>94</v>
      </c>
      <c r="I77" s="204">
        <v>4</v>
      </c>
      <c r="J77" s="204" t="s">
        <v>275</v>
      </c>
    </row>
    <row r="78" spans="1:10">
      <c r="A78" t="s">
        <v>280</v>
      </c>
      <c r="B78" s="201">
        <v>42263</v>
      </c>
      <c r="C78" s="202">
        <v>5.04</v>
      </c>
      <c r="D78" s="202">
        <v>5.64</v>
      </c>
      <c r="E78" s="203">
        <v>4</v>
      </c>
      <c r="F78" s="203" t="s">
        <v>94</v>
      </c>
      <c r="G78" s="203">
        <v>1</v>
      </c>
      <c r="H78" s="203" t="s">
        <v>94</v>
      </c>
      <c r="I78" s="204">
        <v>5</v>
      </c>
      <c r="J78" s="204" t="s">
        <v>275</v>
      </c>
    </row>
    <row r="79" spans="1:10">
      <c r="A79" t="s">
        <v>280</v>
      </c>
      <c r="B79" s="201">
        <v>42270</v>
      </c>
      <c r="C79" s="202">
        <v>6.54</v>
      </c>
      <c r="D79" s="202">
        <v>6.17</v>
      </c>
      <c r="E79" s="203">
        <v>5</v>
      </c>
      <c r="F79" s="203" t="s">
        <v>94</v>
      </c>
      <c r="G79" s="203">
        <v>1</v>
      </c>
      <c r="H79" s="203" t="s">
        <v>94</v>
      </c>
      <c r="I79" s="204">
        <v>5</v>
      </c>
      <c r="J79" s="204" t="s">
        <v>275</v>
      </c>
    </row>
    <row r="80" spans="1:10">
      <c r="A80" t="s">
        <v>280</v>
      </c>
      <c r="B80" s="201">
        <v>42284</v>
      </c>
      <c r="C80" s="202">
        <v>6.88</v>
      </c>
      <c r="D80" s="202">
        <v>6.25</v>
      </c>
      <c r="E80" s="203">
        <v>20</v>
      </c>
      <c r="F80" s="203" t="s">
        <v>94</v>
      </c>
      <c r="G80" s="203">
        <v>3</v>
      </c>
      <c r="H80" s="203" t="s">
        <v>94</v>
      </c>
      <c r="I80" s="204">
        <v>4.5</v>
      </c>
      <c r="J80" s="204" t="s">
        <v>275</v>
      </c>
    </row>
    <row r="81" spans="1:10">
      <c r="A81" t="s">
        <v>280</v>
      </c>
      <c r="B81" s="201">
        <v>42298</v>
      </c>
      <c r="C81" s="202">
        <v>7.44</v>
      </c>
      <c r="D81" s="202">
        <v>7.59</v>
      </c>
      <c r="E81" s="203">
        <v>4</v>
      </c>
      <c r="F81" s="203" t="s">
        <v>94</v>
      </c>
      <c r="G81" s="203">
        <v>1</v>
      </c>
      <c r="H81" s="203" t="s">
        <v>94</v>
      </c>
      <c r="I81" s="204">
        <v>5</v>
      </c>
      <c r="J81" s="204" t="s">
        <v>275</v>
      </c>
    </row>
    <row r="82" spans="1:10">
      <c r="A82" t="s">
        <v>280</v>
      </c>
      <c r="B82" s="201">
        <v>42305</v>
      </c>
      <c r="C82" s="202">
        <v>7.18</v>
      </c>
      <c r="D82" s="202">
        <v>7.25</v>
      </c>
      <c r="E82" s="203">
        <v>2</v>
      </c>
      <c r="F82" s="203" t="s">
        <v>94</v>
      </c>
      <c r="G82" s="203">
        <v>6</v>
      </c>
      <c r="H82" s="203" t="s">
        <v>94</v>
      </c>
      <c r="I82" s="204">
        <v>4</v>
      </c>
      <c r="J82" s="204" t="s">
        <v>275</v>
      </c>
    </row>
    <row r="83" spans="1:10">
      <c r="A83" t="s">
        <v>280</v>
      </c>
      <c r="B83" s="201">
        <v>42317</v>
      </c>
      <c r="C83" s="202">
        <v>6.2</v>
      </c>
      <c r="D83" s="202">
        <v>6.5</v>
      </c>
      <c r="E83" s="203">
        <v>5</v>
      </c>
      <c r="F83" s="203" t="s">
        <v>94</v>
      </c>
      <c r="G83" s="203">
        <v>1</v>
      </c>
      <c r="H83" s="203" t="s">
        <v>94</v>
      </c>
      <c r="I83" s="204">
        <v>4.5</v>
      </c>
      <c r="J83" s="204" t="s">
        <v>275</v>
      </c>
    </row>
    <row r="84" spans="1:10">
      <c r="A84" t="s">
        <v>280</v>
      </c>
      <c r="B84" s="201">
        <v>42341</v>
      </c>
      <c r="C84" s="202">
        <v>8.31</v>
      </c>
      <c r="D84" s="202">
        <v>7.98</v>
      </c>
      <c r="E84" s="203">
        <v>17</v>
      </c>
      <c r="F84" s="203" t="s">
        <v>94</v>
      </c>
      <c r="G84" s="203">
        <v>6</v>
      </c>
      <c r="H84" s="203" t="s">
        <v>94</v>
      </c>
      <c r="I84" s="204">
        <v>3</v>
      </c>
      <c r="J84" s="204" t="s">
        <v>276</v>
      </c>
    </row>
    <row r="85" spans="1:10">
      <c r="A85" t="s">
        <v>280</v>
      </c>
      <c r="B85" s="201">
        <v>42380</v>
      </c>
      <c r="C85" s="202">
        <v>8.99</v>
      </c>
      <c r="D85" s="202">
        <v>8.93</v>
      </c>
      <c r="E85" s="203">
        <v>360</v>
      </c>
      <c r="F85" s="203" t="s">
        <v>94</v>
      </c>
      <c r="G85" s="203">
        <v>160</v>
      </c>
      <c r="H85" s="203" t="s">
        <v>94</v>
      </c>
      <c r="I85" s="204">
        <v>2.5</v>
      </c>
      <c r="J85" s="204" t="s">
        <v>94</v>
      </c>
    </row>
    <row r="86" spans="1:10">
      <c r="A86" t="s">
        <v>280</v>
      </c>
      <c r="B86" s="201">
        <v>42403</v>
      </c>
      <c r="C86" s="202">
        <v>9.35</v>
      </c>
      <c r="D86" s="202">
        <v>8.8000000000000007</v>
      </c>
      <c r="E86" s="203">
        <v>28</v>
      </c>
      <c r="F86" s="203" t="s">
        <v>94</v>
      </c>
      <c r="G86" s="203">
        <v>23</v>
      </c>
      <c r="H86" s="203" t="s">
        <v>94</v>
      </c>
      <c r="I86" s="204">
        <v>4</v>
      </c>
      <c r="J86" s="204" t="s">
        <v>94</v>
      </c>
    </row>
    <row r="87" spans="1:10">
      <c r="A87" t="s">
        <v>280</v>
      </c>
      <c r="B87" s="201">
        <v>42444</v>
      </c>
      <c r="C87" s="202">
        <v>10.08</v>
      </c>
      <c r="D87" s="202">
        <v>10.08</v>
      </c>
      <c r="E87" s="203">
        <v>112</v>
      </c>
      <c r="F87" s="203" t="s">
        <v>94</v>
      </c>
      <c r="G87" s="203">
        <v>40</v>
      </c>
      <c r="H87" s="203" t="s">
        <v>94</v>
      </c>
      <c r="I87" s="204">
        <v>3.5</v>
      </c>
      <c r="J87" s="204" t="s">
        <v>94</v>
      </c>
    </row>
    <row r="88" spans="1:10">
      <c r="A88" t="s">
        <v>280</v>
      </c>
      <c r="B88" s="201">
        <v>42507</v>
      </c>
      <c r="C88" s="202">
        <v>8.08</v>
      </c>
      <c r="D88" s="202">
        <v>7.96</v>
      </c>
      <c r="E88" s="203">
        <v>2</v>
      </c>
      <c r="F88" s="203" t="s">
        <v>94</v>
      </c>
      <c r="G88" s="203">
        <v>2</v>
      </c>
      <c r="H88" s="203" t="s">
        <v>94</v>
      </c>
      <c r="I88" s="204">
        <v>3.5</v>
      </c>
      <c r="J88" s="204" t="s">
        <v>94</v>
      </c>
    </row>
    <row r="89" spans="1:10">
      <c r="A89" t="s">
        <v>280</v>
      </c>
      <c r="B89" s="201">
        <v>42514</v>
      </c>
      <c r="C89" s="202">
        <v>8.15</v>
      </c>
      <c r="D89" s="202" t="s">
        <v>94</v>
      </c>
      <c r="E89" s="203">
        <v>3</v>
      </c>
      <c r="F89" s="203" t="s">
        <v>94</v>
      </c>
      <c r="G89" s="203">
        <v>2</v>
      </c>
      <c r="H89" s="203" t="s">
        <v>94</v>
      </c>
      <c r="I89" s="204">
        <v>4</v>
      </c>
      <c r="J89" s="204" t="s">
        <v>94</v>
      </c>
    </row>
    <row r="90" spans="1:10">
      <c r="A90" t="s">
        <v>280</v>
      </c>
      <c r="B90" s="201">
        <v>42522</v>
      </c>
      <c r="C90" s="202">
        <v>7.34</v>
      </c>
      <c r="D90" s="202" t="s">
        <v>94</v>
      </c>
      <c r="E90" s="203">
        <v>136</v>
      </c>
      <c r="F90" s="203" t="s">
        <v>94</v>
      </c>
      <c r="G90" s="203">
        <v>6</v>
      </c>
      <c r="H90" s="203" t="s">
        <v>94</v>
      </c>
      <c r="I90" s="204">
        <v>4</v>
      </c>
      <c r="J90" s="204" t="s">
        <v>94</v>
      </c>
    </row>
    <row r="91" spans="1:10">
      <c r="A91" t="s">
        <v>280</v>
      </c>
      <c r="B91" s="201">
        <v>42528</v>
      </c>
      <c r="C91" s="202">
        <v>6.18</v>
      </c>
      <c r="D91" s="202" t="s">
        <v>94</v>
      </c>
      <c r="E91" s="203">
        <v>47</v>
      </c>
      <c r="F91" s="203" t="s">
        <v>94</v>
      </c>
      <c r="G91" s="203">
        <v>2</v>
      </c>
      <c r="H91" s="203" t="s">
        <v>94</v>
      </c>
      <c r="I91" s="204">
        <v>5</v>
      </c>
      <c r="J91" s="204" t="s">
        <v>94</v>
      </c>
    </row>
    <row r="92" spans="1:10">
      <c r="A92" t="s">
        <v>280</v>
      </c>
      <c r="B92" s="201">
        <v>42535</v>
      </c>
      <c r="C92" s="202">
        <v>7.18</v>
      </c>
      <c r="D92" s="202" t="s">
        <v>94</v>
      </c>
      <c r="E92" s="203">
        <v>4</v>
      </c>
      <c r="F92" s="203" t="s">
        <v>94</v>
      </c>
      <c r="G92" s="203">
        <v>1</v>
      </c>
      <c r="H92" s="203" t="s">
        <v>94</v>
      </c>
      <c r="I92" s="204">
        <v>5</v>
      </c>
      <c r="J92" s="204" t="s">
        <v>94</v>
      </c>
    </row>
    <row r="93" spans="1:10">
      <c r="A93" t="s">
        <v>280</v>
      </c>
      <c r="B93" s="201">
        <v>42542</v>
      </c>
      <c r="C93" s="202">
        <v>7.04</v>
      </c>
      <c r="D93" s="202">
        <v>7.07</v>
      </c>
      <c r="E93" s="203">
        <v>2</v>
      </c>
      <c r="F93" s="203" t="s">
        <v>94</v>
      </c>
      <c r="G93" s="203">
        <v>1</v>
      </c>
      <c r="H93" s="203" t="s">
        <v>94</v>
      </c>
      <c r="I93" s="204">
        <v>4</v>
      </c>
      <c r="J93" s="204" t="s">
        <v>94</v>
      </c>
    </row>
    <row r="94" spans="1:10">
      <c r="A94" t="s">
        <v>280</v>
      </c>
      <c r="B94" s="201">
        <v>42549</v>
      </c>
      <c r="C94" s="202">
        <v>6.37</v>
      </c>
      <c r="D94" s="202">
        <v>6.71</v>
      </c>
      <c r="E94" s="203">
        <v>92</v>
      </c>
      <c r="F94" s="203" t="s">
        <v>94</v>
      </c>
      <c r="G94" s="203">
        <v>20</v>
      </c>
      <c r="H94" s="203" t="s">
        <v>94</v>
      </c>
      <c r="I94" s="204">
        <v>6</v>
      </c>
      <c r="J94" s="204" t="s">
        <v>94</v>
      </c>
    </row>
    <row r="95" spans="1:10">
      <c r="A95" t="s">
        <v>280</v>
      </c>
      <c r="B95" s="201">
        <v>42557</v>
      </c>
      <c r="C95" s="202">
        <v>6.18</v>
      </c>
      <c r="D95" s="202">
        <v>6.23</v>
      </c>
      <c r="E95" s="203">
        <v>72</v>
      </c>
      <c r="F95" s="203" t="s">
        <v>94</v>
      </c>
      <c r="G95" s="203">
        <v>6</v>
      </c>
      <c r="H95" s="203" t="s">
        <v>94</v>
      </c>
      <c r="I95" s="204">
        <v>5</v>
      </c>
      <c r="J95" s="204" t="s">
        <v>94</v>
      </c>
    </row>
    <row r="96" spans="1:10">
      <c r="A96" t="s">
        <v>280</v>
      </c>
      <c r="B96" s="201">
        <v>42563</v>
      </c>
      <c r="C96" s="202">
        <v>4.58</v>
      </c>
      <c r="D96" s="202">
        <v>4.99</v>
      </c>
      <c r="E96" s="203">
        <v>4</v>
      </c>
      <c r="F96" s="203" t="s">
        <v>94</v>
      </c>
      <c r="G96" s="203">
        <v>3</v>
      </c>
      <c r="H96" s="203" t="s">
        <v>94</v>
      </c>
      <c r="I96" s="204">
        <v>4.5</v>
      </c>
      <c r="J96" s="204" t="s">
        <v>94</v>
      </c>
    </row>
    <row r="97" spans="1:10">
      <c r="A97" t="s">
        <v>280</v>
      </c>
      <c r="B97" s="201">
        <v>42570</v>
      </c>
      <c r="C97" s="202">
        <v>6.06</v>
      </c>
      <c r="D97" s="202">
        <v>5.93</v>
      </c>
      <c r="E97" s="203">
        <v>39</v>
      </c>
      <c r="F97" s="203" t="s">
        <v>94</v>
      </c>
      <c r="G97" s="203">
        <v>10</v>
      </c>
      <c r="H97" s="203" t="s">
        <v>94</v>
      </c>
      <c r="I97" s="204">
        <v>4.5</v>
      </c>
      <c r="J97" s="204" t="s">
        <v>94</v>
      </c>
    </row>
    <row r="98" spans="1:10">
      <c r="A98" t="s">
        <v>280</v>
      </c>
      <c r="B98" s="201">
        <v>42584</v>
      </c>
      <c r="C98" s="202">
        <v>4.9000000000000004</v>
      </c>
      <c r="D98" s="202">
        <v>4.95</v>
      </c>
      <c r="E98" s="203">
        <v>228</v>
      </c>
      <c r="F98" s="203" t="s">
        <v>94</v>
      </c>
      <c r="G98" s="203">
        <v>2</v>
      </c>
      <c r="H98" s="203" t="s">
        <v>94</v>
      </c>
      <c r="I98" s="204">
        <v>3.5</v>
      </c>
      <c r="J98" s="204" t="s">
        <v>94</v>
      </c>
    </row>
    <row r="99" spans="1:10">
      <c r="A99" t="s">
        <v>280</v>
      </c>
      <c r="B99" s="201">
        <v>42592</v>
      </c>
      <c r="C99" s="202">
        <v>4.8499999999999996</v>
      </c>
      <c r="D99" s="202">
        <v>5.32</v>
      </c>
      <c r="E99" s="203">
        <v>20</v>
      </c>
      <c r="F99" s="203" t="s">
        <v>94</v>
      </c>
      <c r="G99" s="203">
        <v>7</v>
      </c>
      <c r="H99" s="203" t="s">
        <v>94</v>
      </c>
      <c r="I99" s="204">
        <v>5</v>
      </c>
      <c r="J99" s="204" t="s">
        <v>94</v>
      </c>
    </row>
    <row r="100" spans="1:10">
      <c r="A100" t="s">
        <v>280</v>
      </c>
      <c r="B100" s="201">
        <v>42599</v>
      </c>
      <c r="C100" s="202">
        <v>6.03</v>
      </c>
      <c r="D100" s="202">
        <v>6.02</v>
      </c>
      <c r="E100" s="203">
        <v>8</v>
      </c>
      <c r="F100" s="203" t="s">
        <v>94</v>
      </c>
      <c r="G100" s="203">
        <v>2</v>
      </c>
      <c r="H100" s="203" t="s">
        <v>94</v>
      </c>
      <c r="I100" s="204">
        <v>3.5</v>
      </c>
      <c r="J100" s="204" t="s">
        <v>94</v>
      </c>
    </row>
    <row r="101" spans="1:10">
      <c r="A101" t="s">
        <v>280</v>
      </c>
      <c r="B101" s="201">
        <v>42606</v>
      </c>
      <c r="C101" s="202">
        <v>5.77</v>
      </c>
      <c r="D101" s="202">
        <v>5.0599999999999996</v>
      </c>
      <c r="E101" s="203">
        <v>12</v>
      </c>
      <c r="F101" s="203" t="s">
        <v>94</v>
      </c>
      <c r="G101" s="203">
        <v>1</v>
      </c>
      <c r="H101" s="203" t="s">
        <v>94</v>
      </c>
      <c r="I101" s="204">
        <v>4</v>
      </c>
      <c r="J101" s="204" t="s">
        <v>94</v>
      </c>
    </row>
    <row r="102" spans="1:10">
      <c r="A102" t="s">
        <v>280</v>
      </c>
      <c r="B102" s="201">
        <v>42613</v>
      </c>
      <c r="C102" s="202">
        <v>6.27</v>
      </c>
      <c r="D102" s="202">
        <v>6.13</v>
      </c>
      <c r="E102" s="203">
        <v>16</v>
      </c>
      <c r="F102" s="203" t="s">
        <v>94</v>
      </c>
      <c r="G102" s="203">
        <v>1</v>
      </c>
      <c r="H102" s="203" t="s">
        <v>94</v>
      </c>
      <c r="I102" s="204">
        <v>4</v>
      </c>
      <c r="J102" s="204" t="s">
        <v>94</v>
      </c>
    </row>
    <row r="103" spans="1:10">
      <c r="A103" t="s">
        <v>280</v>
      </c>
      <c r="B103" s="201">
        <v>42620</v>
      </c>
      <c r="C103" s="202">
        <v>5.31</v>
      </c>
      <c r="D103" s="202">
        <v>5.39</v>
      </c>
      <c r="E103" s="203">
        <v>4</v>
      </c>
      <c r="F103" s="203" t="s">
        <v>94</v>
      </c>
      <c r="G103" s="203">
        <v>1</v>
      </c>
      <c r="H103" s="203" t="s">
        <v>94</v>
      </c>
      <c r="I103" s="204">
        <v>5</v>
      </c>
      <c r="J103" s="204" t="s">
        <v>94</v>
      </c>
    </row>
    <row r="104" spans="1:10">
      <c r="A104" t="s">
        <v>280</v>
      </c>
      <c r="B104" s="201">
        <v>42626</v>
      </c>
      <c r="C104" s="202">
        <v>5.0999999999999996</v>
      </c>
      <c r="D104" s="202">
        <v>5.05</v>
      </c>
      <c r="E104" s="203">
        <v>30</v>
      </c>
      <c r="F104" s="203" t="s">
        <v>94</v>
      </c>
      <c r="G104" s="203">
        <v>1</v>
      </c>
      <c r="H104" s="203" t="s">
        <v>94</v>
      </c>
      <c r="I104" s="204">
        <v>3.5</v>
      </c>
      <c r="J104" s="204" t="s">
        <v>94</v>
      </c>
    </row>
    <row r="105" spans="1:10">
      <c r="A105" t="s">
        <v>280</v>
      </c>
      <c r="B105" s="201">
        <v>42633</v>
      </c>
      <c r="C105" s="202">
        <v>5.17</v>
      </c>
      <c r="D105" s="202">
        <v>5.23</v>
      </c>
      <c r="E105" s="203">
        <v>1454</v>
      </c>
      <c r="F105" s="203" t="s">
        <v>94</v>
      </c>
      <c r="G105" s="203">
        <v>30</v>
      </c>
      <c r="H105" s="203" t="s">
        <v>94</v>
      </c>
      <c r="I105" s="204">
        <v>4.5</v>
      </c>
      <c r="J105" s="204" t="s">
        <v>94</v>
      </c>
    </row>
    <row r="106" spans="1:10">
      <c r="A106" t="s">
        <v>280</v>
      </c>
      <c r="B106" s="201">
        <v>42640</v>
      </c>
      <c r="C106" s="202">
        <v>5.67</v>
      </c>
      <c r="D106" s="202">
        <v>5.43</v>
      </c>
      <c r="E106" s="203">
        <v>4</v>
      </c>
      <c r="F106" s="203" t="s">
        <v>94</v>
      </c>
      <c r="G106" s="203">
        <v>2</v>
      </c>
      <c r="H106" s="203" t="s">
        <v>94</v>
      </c>
      <c r="I106" s="204">
        <v>6</v>
      </c>
      <c r="J106" s="204" t="s">
        <v>94</v>
      </c>
    </row>
    <row r="107" spans="1:10">
      <c r="A107" t="s">
        <v>280</v>
      </c>
      <c r="B107" s="201">
        <v>42647</v>
      </c>
      <c r="C107" s="202">
        <v>6.33</v>
      </c>
      <c r="D107" s="202">
        <v>6.25</v>
      </c>
      <c r="E107" s="203">
        <v>8</v>
      </c>
      <c r="F107" s="203" t="s">
        <v>94</v>
      </c>
      <c r="G107" s="203">
        <v>1</v>
      </c>
      <c r="H107" s="203" t="s">
        <v>94</v>
      </c>
      <c r="I107" s="204">
        <v>4</v>
      </c>
      <c r="J107" s="204" t="s">
        <v>94</v>
      </c>
    </row>
    <row r="108" spans="1:10">
      <c r="A108" t="s">
        <v>280</v>
      </c>
      <c r="B108" s="201">
        <v>42656</v>
      </c>
      <c r="C108" s="202">
        <v>6.88</v>
      </c>
      <c r="D108" s="202">
        <v>6.42</v>
      </c>
      <c r="E108" s="203">
        <v>56</v>
      </c>
      <c r="F108" s="203" t="s">
        <v>94</v>
      </c>
      <c r="G108" s="203">
        <v>1</v>
      </c>
      <c r="H108" s="203" t="s">
        <v>94</v>
      </c>
      <c r="I108" s="204">
        <v>5</v>
      </c>
      <c r="J108" s="204" t="s">
        <v>94</v>
      </c>
    </row>
    <row r="109" spans="1:10">
      <c r="A109" t="s">
        <v>280</v>
      </c>
      <c r="B109" s="201">
        <v>42661</v>
      </c>
      <c r="C109" s="202">
        <v>5.98</v>
      </c>
      <c r="D109" s="202">
        <v>5.49</v>
      </c>
      <c r="E109" s="203">
        <v>32</v>
      </c>
      <c r="F109" s="203" t="s">
        <v>94</v>
      </c>
      <c r="G109" s="203">
        <v>1</v>
      </c>
      <c r="H109" s="203" t="s">
        <v>94</v>
      </c>
      <c r="I109" s="204">
        <v>4.5</v>
      </c>
      <c r="J109" s="204" t="s">
        <v>94</v>
      </c>
    </row>
    <row r="110" spans="1:10">
      <c r="A110" t="s">
        <v>280</v>
      </c>
      <c r="B110" s="201">
        <v>42668</v>
      </c>
      <c r="C110" s="202">
        <v>6.97</v>
      </c>
      <c r="D110" s="202">
        <v>7.15</v>
      </c>
      <c r="E110" s="203">
        <v>40</v>
      </c>
      <c r="F110" s="203" t="s">
        <v>94</v>
      </c>
      <c r="G110" s="203">
        <v>6</v>
      </c>
      <c r="H110" s="203" t="s">
        <v>94</v>
      </c>
      <c r="I110" s="204">
        <v>4</v>
      </c>
      <c r="J110" s="204" t="s">
        <v>94</v>
      </c>
    </row>
    <row r="111" spans="1:10">
      <c r="A111" t="s">
        <v>280</v>
      </c>
      <c r="B111" s="201">
        <v>42675</v>
      </c>
      <c r="C111" s="202">
        <v>6.41</v>
      </c>
      <c r="D111" s="202">
        <v>6.02</v>
      </c>
      <c r="E111" s="203">
        <v>32</v>
      </c>
      <c r="F111" s="203" t="s">
        <v>94</v>
      </c>
      <c r="G111" s="203">
        <v>14</v>
      </c>
      <c r="H111" s="203" t="s">
        <v>94</v>
      </c>
      <c r="I111" s="204">
        <v>4.5</v>
      </c>
      <c r="J111" s="204" t="s">
        <v>94</v>
      </c>
    </row>
    <row r="112" spans="1:10">
      <c r="A112" t="s">
        <v>280</v>
      </c>
      <c r="B112" s="201">
        <v>42717</v>
      </c>
      <c r="C112" s="202">
        <v>7.24</v>
      </c>
      <c r="D112" s="202">
        <v>8.48</v>
      </c>
      <c r="E112" s="203">
        <v>64</v>
      </c>
      <c r="F112" s="203" t="s">
        <v>94</v>
      </c>
      <c r="G112" s="203">
        <v>32</v>
      </c>
      <c r="H112" s="203" t="s">
        <v>94</v>
      </c>
      <c r="I112" s="204">
        <v>2.5</v>
      </c>
      <c r="J112" s="204" t="s">
        <v>94</v>
      </c>
    </row>
    <row r="113" spans="1:10">
      <c r="A113" t="s">
        <v>280</v>
      </c>
      <c r="B113" s="201">
        <v>42754</v>
      </c>
      <c r="C113" s="202">
        <v>9.81</v>
      </c>
      <c r="D113" s="202">
        <v>10.19</v>
      </c>
      <c r="E113" s="203">
        <v>20</v>
      </c>
      <c r="F113" s="203" t="s">
        <v>94</v>
      </c>
      <c r="G113" s="203">
        <v>30</v>
      </c>
      <c r="H113" s="203" t="s">
        <v>94</v>
      </c>
      <c r="I113" s="204">
        <v>4</v>
      </c>
      <c r="J113" s="203" t="s">
        <v>276</v>
      </c>
    </row>
    <row r="114" spans="1:10">
      <c r="A114" t="s">
        <v>280</v>
      </c>
      <c r="B114" s="201">
        <v>42781</v>
      </c>
      <c r="C114" s="202">
        <v>11.19</v>
      </c>
      <c r="D114" s="202">
        <v>10.96</v>
      </c>
      <c r="E114" s="203">
        <v>16</v>
      </c>
      <c r="F114" s="203" t="s">
        <v>94</v>
      </c>
      <c r="G114" s="203">
        <v>12</v>
      </c>
      <c r="H114" s="203" t="s">
        <v>94</v>
      </c>
      <c r="I114" s="204">
        <v>3</v>
      </c>
      <c r="J114" s="203" t="s">
        <v>275</v>
      </c>
    </row>
    <row r="115" spans="1:10">
      <c r="A115" t="s">
        <v>280</v>
      </c>
      <c r="B115" s="201">
        <v>42802</v>
      </c>
      <c r="C115" s="202">
        <v>10.55</v>
      </c>
      <c r="D115" s="202">
        <v>10.42</v>
      </c>
      <c r="E115" s="203">
        <v>12</v>
      </c>
      <c r="F115" s="203" t="s">
        <v>94</v>
      </c>
      <c r="G115" s="203">
        <v>4</v>
      </c>
      <c r="H115" s="203" t="s">
        <v>94</v>
      </c>
      <c r="I115" s="204">
        <v>3.5</v>
      </c>
      <c r="J115" s="549" t="s">
        <v>276</v>
      </c>
    </row>
    <row r="116" spans="1:10">
      <c r="A116" t="s">
        <v>280</v>
      </c>
      <c r="B116" s="201">
        <v>42829</v>
      </c>
      <c r="C116" s="202">
        <v>11.21</v>
      </c>
      <c r="D116" s="202">
        <v>11.7</v>
      </c>
      <c r="E116" s="203">
        <v>188</v>
      </c>
      <c r="F116" s="203" t="s">
        <v>94</v>
      </c>
      <c r="G116" s="203">
        <v>139</v>
      </c>
      <c r="H116" s="203" t="s">
        <v>94</v>
      </c>
      <c r="I116" s="204">
        <v>4</v>
      </c>
      <c r="J116" s="549" t="s">
        <v>276</v>
      </c>
    </row>
    <row r="117" spans="1:10">
      <c r="A117" t="s">
        <v>280</v>
      </c>
      <c r="B117" s="201">
        <v>42878</v>
      </c>
      <c r="C117" s="202">
        <v>7.43</v>
      </c>
      <c r="D117" s="202">
        <v>7.37</v>
      </c>
      <c r="E117" s="203">
        <v>120</v>
      </c>
      <c r="F117" s="203" t="s">
        <v>94</v>
      </c>
      <c r="G117" s="203">
        <v>28</v>
      </c>
      <c r="H117" s="203" t="s">
        <v>94</v>
      </c>
      <c r="I117" s="204">
        <v>3</v>
      </c>
      <c r="J117" s="549" t="s">
        <v>276</v>
      </c>
    </row>
    <row r="118" spans="1:10">
      <c r="A118" t="s">
        <v>280</v>
      </c>
      <c r="B118" s="201">
        <v>42887</v>
      </c>
      <c r="C118" s="202">
        <v>6.5</v>
      </c>
      <c r="D118" s="202">
        <v>6.75</v>
      </c>
      <c r="E118" s="203">
        <v>36</v>
      </c>
      <c r="F118" s="203" t="s">
        <v>94</v>
      </c>
      <c r="G118" s="203">
        <v>3</v>
      </c>
      <c r="H118" s="203" t="s">
        <v>94</v>
      </c>
      <c r="I118" s="204">
        <v>3</v>
      </c>
      <c r="J118" s="549" t="s">
        <v>275</v>
      </c>
    </row>
    <row r="119" spans="1:10">
      <c r="A119" t="s">
        <v>280</v>
      </c>
      <c r="B119" s="201">
        <v>42892</v>
      </c>
      <c r="C119" s="202">
        <v>6.85</v>
      </c>
      <c r="D119" s="202">
        <v>6.88</v>
      </c>
      <c r="E119" s="203">
        <v>88</v>
      </c>
      <c r="F119" s="203" t="s">
        <v>94</v>
      </c>
      <c r="G119" s="203">
        <v>8</v>
      </c>
      <c r="H119" s="203" t="s">
        <v>94</v>
      </c>
      <c r="I119" s="204">
        <v>3</v>
      </c>
      <c r="J119" s="549" t="s">
        <v>276</v>
      </c>
    </row>
    <row r="120" spans="1:10">
      <c r="A120" t="s">
        <v>280</v>
      </c>
      <c r="B120" s="201">
        <v>42899</v>
      </c>
      <c r="C120" s="202">
        <v>6.94</v>
      </c>
      <c r="D120" s="202">
        <v>6.79</v>
      </c>
      <c r="E120" s="203">
        <v>16</v>
      </c>
      <c r="F120" s="203" t="s">
        <v>94</v>
      </c>
      <c r="G120" s="203">
        <v>2</v>
      </c>
      <c r="H120" s="203" t="s">
        <v>94</v>
      </c>
      <c r="I120" s="204">
        <v>4</v>
      </c>
      <c r="J120" s="549" t="s">
        <v>275</v>
      </c>
    </row>
    <row r="121" spans="1:10">
      <c r="A121" t="s">
        <v>280</v>
      </c>
      <c r="B121" s="201">
        <v>42906</v>
      </c>
      <c r="C121" s="202">
        <v>6.58</v>
      </c>
      <c r="D121" s="202">
        <v>5.57</v>
      </c>
      <c r="E121" s="203">
        <v>530</v>
      </c>
      <c r="F121" s="203" t="s">
        <v>94</v>
      </c>
      <c r="G121" s="203">
        <v>106</v>
      </c>
      <c r="H121" s="203" t="s">
        <v>94</v>
      </c>
      <c r="I121" s="204">
        <v>2.5</v>
      </c>
      <c r="J121" s="549" t="s">
        <v>276</v>
      </c>
    </row>
    <row r="122" spans="1:10">
      <c r="A122" t="s">
        <v>280</v>
      </c>
      <c r="B122" s="201">
        <v>42913</v>
      </c>
      <c r="C122" s="202">
        <v>6.71</v>
      </c>
      <c r="D122" s="202">
        <v>6.03</v>
      </c>
      <c r="E122" s="203">
        <v>40</v>
      </c>
      <c r="F122" s="203" t="s">
        <v>94</v>
      </c>
      <c r="G122" s="203">
        <v>4</v>
      </c>
      <c r="H122" s="203" t="s">
        <v>94</v>
      </c>
      <c r="I122" s="204">
        <v>3.5</v>
      </c>
      <c r="J122" s="549" t="s">
        <v>276</v>
      </c>
    </row>
    <row r="123" spans="1:10">
      <c r="A123" t="s">
        <v>280</v>
      </c>
      <c r="B123" s="201">
        <v>42927</v>
      </c>
      <c r="C123" s="202">
        <v>6.47</v>
      </c>
      <c r="D123" s="202">
        <v>6.35</v>
      </c>
      <c r="E123" s="203">
        <v>64</v>
      </c>
      <c r="F123" s="203" t="s">
        <v>94</v>
      </c>
      <c r="G123" s="203">
        <v>1</v>
      </c>
      <c r="H123" s="203" t="s">
        <v>94</v>
      </c>
      <c r="I123" s="204">
        <v>3.5</v>
      </c>
      <c r="J123" s="549" t="s">
        <v>275</v>
      </c>
    </row>
    <row r="124" spans="1:10">
      <c r="A124" t="s">
        <v>280</v>
      </c>
      <c r="B124" s="201">
        <v>42934</v>
      </c>
      <c r="C124" s="202">
        <v>4.8099999999999996</v>
      </c>
      <c r="D124" s="202">
        <v>4.6100000000000003</v>
      </c>
      <c r="E124" s="203">
        <v>20</v>
      </c>
      <c r="F124" s="203" t="s">
        <v>94</v>
      </c>
      <c r="G124" s="203">
        <v>1</v>
      </c>
      <c r="H124" s="203" t="s">
        <v>94</v>
      </c>
      <c r="I124" s="204">
        <v>3</v>
      </c>
      <c r="J124" s="549" t="s">
        <v>275</v>
      </c>
    </row>
    <row r="125" spans="1:10">
      <c r="A125" t="s">
        <v>280</v>
      </c>
      <c r="B125" s="201">
        <v>42948</v>
      </c>
      <c r="C125" s="202">
        <v>6.22</v>
      </c>
      <c r="D125" s="202">
        <v>5.99</v>
      </c>
      <c r="E125" s="203">
        <v>28</v>
      </c>
      <c r="F125" s="203" t="s">
        <v>94</v>
      </c>
      <c r="G125" s="203">
        <v>2</v>
      </c>
      <c r="H125" s="203" t="s">
        <v>94</v>
      </c>
      <c r="I125" s="204">
        <v>3.5</v>
      </c>
      <c r="J125" s="549" t="s">
        <v>275</v>
      </c>
    </row>
    <row r="126" spans="1:10">
      <c r="A126" t="s">
        <v>280</v>
      </c>
      <c r="B126" s="201">
        <v>42955</v>
      </c>
      <c r="C126" s="202">
        <v>5.49</v>
      </c>
      <c r="D126" s="202">
        <v>5.49</v>
      </c>
      <c r="E126" s="203">
        <v>1200</v>
      </c>
      <c r="F126" s="203" t="s">
        <v>94</v>
      </c>
      <c r="G126" s="203">
        <v>32</v>
      </c>
      <c r="H126" s="203" t="s">
        <v>94</v>
      </c>
      <c r="I126" s="204">
        <v>3</v>
      </c>
      <c r="J126" s="549" t="s">
        <v>276</v>
      </c>
    </row>
    <row r="127" spans="1:10">
      <c r="A127" t="s">
        <v>280</v>
      </c>
      <c r="B127" s="201">
        <v>42962</v>
      </c>
      <c r="C127" s="202">
        <v>5.23</v>
      </c>
      <c r="D127" s="202">
        <v>5.29</v>
      </c>
      <c r="E127" s="203">
        <v>40</v>
      </c>
      <c r="F127" s="203" t="s">
        <v>94</v>
      </c>
      <c r="G127" s="203">
        <v>28</v>
      </c>
      <c r="H127" s="203" t="s">
        <v>94</v>
      </c>
      <c r="I127" s="204">
        <v>3</v>
      </c>
      <c r="J127" s="549" t="s">
        <v>276</v>
      </c>
    </row>
    <row r="128" spans="1:10">
      <c r="A128" t="s">
        <v>280</v>
      </c>
      <c r="B128" s="201">
        <v>42969</v>
      </c>
      <c r="C128" s="202">
        <v>5.93</v>
      </c>
      <c r="D128" s="202">
        <v>5.17</v>
      </c>
      <c r="E128" s="203">
        <v>8</v>
      </c>
      <c r="F128" s="203" t="s">
        <v>94</v>
      </c>
      <c r="G128" s="203">
        <v>2</v>
      </c>
      <c r="H128" s="203" t="s">
        <v>94</v>
      </c>
      <c r="I128" s="204">
        <v>3</v>
      </c>
      <c r="J128" s="549" t="s">
        <v>275</v>
      </c>
    </row>
    <row r="129" spans="1:10">
      <c r="A129" t="s">
        <v>280</v>
      </c>
      <c r="B129" s="201">
        <v>42976</v>
      </c>
      <c r="C129" s="202">
        <v>5.87</v>
      </c>
      <c r="D129" s="202">
        <v>5.76</v>
      </c>
      <c r="E129" s="203">
        <v>4</v>
      </c>
      <c r="F129" s="203" t="s">
        <v>94</v>
      </c>
      <c r="G129" s="203">
        <v>2</v>
      </c>
      <c r="H129" s="203" t="s">
        <v>94</v>
      </c>
      <c r="I129" s="204">
        <v>4.5</v>
      </c>
      <c r="J129" s="549" t="s">
        <v>275</v>
      </c>
    </row>
    <row r="130" spans="1:10">
      <c r="A130" t="s">
        <v>280</v>
      </c>
      <c r="B130" s="201">
        <v>42990</v>
      </c>
      <c r="C130" s="202">
        <v>6.41</v>
      </c>
      <c r="D130" s="202">
        <v>6.18</v>
      </c>
      <c r="E130" s="203">
        <v>12</v>
      </c>
      <c r="F130" s="203" t="s">
        <v>94</v>
      </c>
      <c r="G130" s="203">
        <v>1</v>
      </c>
      <c r="H130" s="203" t="s">
        <v>94</v>
      </c>
      <c r="I130" s="204">
        <v>5</v>
      </c>
      <c r="J130" s="549" t="s">
        <v>275</v>
      </c>
    </row>
    <row r="131" spans="1:10">
      <c r="A131" t="s">
        <v>280</v>
      </c>
      <c r="B131" s="201">
        <v>42997</v>
      </c>
      <c r="C131" s="202">
        <v>10.16</v>
      </c>
      <c r="D131" s="202">
        <v>10.02</v>
      </c>
      <c r="E131" s="203">
        <v>4</v>
      </c>
      <c r="F131" s="203" t="s">
        <v>94</v>
      </c>
      <c r="G131" s="203">
        <v>1</v>
      </c>
      <c r="H131" s="203" t="s">
        <v>94</v>
      </c>
      <c r="I131" s="204">
        <v>4</v>
      </c>
      <c r="J131" s="549" t="s">
        <v>275</v>
      </c>
    </row>
    <row r="132" spans="1:10">
      <c r="A132" t="s">
        <v>280</v>
      </c>
      <c r="B132" s="201">
        <v>43005</v>
      </c>
      <c r="C132" s="202">
        <v>4.68</v>
      </c>
      <c r="D132" s="202">
        <v>5.42</v>
      </c>
      <c r="E132" s="203">
        <v>8</v>
      </c>
      <c r="F132" s="203" t="s">
        <v>94</v>
      </c>
      <c r="G132" s="203">
        <v>1</v>
      </c>
      <c r="H132" s="203" t="s">
        <v>94</v>
      </c>
      <c r="I132" s="204">
        <v>5</v>
      </c>
      <c r="J132" s="549" t="s">
        <v>275</v>
      </c>
    </row>
    <row r="133" spans="1:10">
      <c r="A133" t="s">
        <v>280</v>
      </c>
      <c r="B133" s="201">
        <v>43011</v>
      </c>
      <c r="C133" s="202">
        <v>7.44</v>
      </c>
      <c r="D133" s="202">
        <v>6.7</v>
      </c>
      <c r="E133" s="203">
        <v>4</v>
      </c>
      <c r="F133" s="203" t="s">
        <v>94</v>
      </c>
      <c r="G133" s="203">
        <v>2</v>
      </c>
      <c r="H133" s="203" t="s">
        <v>94</v>
      </c>
      <c r="I133" s="204">
        <v>5.5</v>
      </c>
      <c r="J133" s="549" t="s">
        <v>275</v>
      </c>
    </row>
    <row r="134" spans="1:10">
      <c r="A134" t="s">
        <v>280</v>
      </c>
      <c r="B134" s="201">
        <v>43018</v>
      </c>
      <c r="C134" s="202">
        <v>4.8899999999999997</v>
      </c>
      <c r="D134" s="202">
        <v>4.07</v>
      </c>
      <c r="E134" s="203">
        <v>460</v>
      </c>
      <c r="F134" s="203" t="s">
        <v>94</v>
      </c>
      <c r="G134" s="203">
        <v>24</v>
      </c>
      <c r="H134" s="203" t="s">
        <v>94</v>
      </c>
      <c r="I134" s="204">
        <v>6.5</v>
      </c>
      <c r="J134" s="549" t="s">
        <v>276</v>
      </c>
    </row>
    <row r="135" spans="1:10">
      <c r="A135" t="s">
        <v>280</v>
      </c>
      <c r="B135" s="201">
        <v>43025</v>
      </c>
      <c r="C135" s="202">
        <v>6.62</v>
      </c>
      <c r="D135" s="202">
        <v>6.58</v>
      </c>
      <c r="E135" s="203">
        <v>12</v>
      </c>
      <c r="F135" s="203" t="s">
        <v>94</v>
      </c>
      <c r="G135" s="203">
        <v>20</v>
      </c>
      <c r="H135" s="203" t="s">
        <v>94</v>
      </c>
      <c r="I135" s="204">
        <v>6</v>
      </c>
      <c r="J135" s="549" t="s">
        <v>275</v>
      </c>
    </row>
    <row r="136" spans="1:10">
      <c r="A136" t="s">
        <v>280</v>
      </c>
      <c r="B136" s="201">
        <v>43059</v>
      </c>
      <c r="C136" s="202">
        <v>8.3699999999999992</v>
      </c>
      <c r="D136" s="202">
        <v>8.4</v>
      </c>
      <c r="E136" s="203">
        <v>12</v>
      </c>
      <c r="F136" s="203" t="s">
        <v>94</v>
      </c>
      <c r="G136" s="203">
        <v>9</v>
      </c>
      <c r="H136" s="203" t="s">
        <v>94</v>
      </c>
      <c r="I136" s="204">
        <v>3.5</v>
      </c>
      <c r="J136" s="549" t="s">
        <v>275</v>
      </c>
    </row>
    <row r="137" spans="1:10">
      <c r="A137" t="s">
        <v>280</v>
      </c>
      <c r="B137" s="527">
        <v>43074</v>
      </c>
      <c r="C137" s="202">
        <v>8.17</v>
      </c>
      <c r="D137" s="202">
        <v>8.08</v>
      </c>
      <c r="E137" s="203">
        <v>20</v>
      </c>
      <c r="F137" s="203" t="s">
        <v>94</v>
      </c>
      <c r="G137" s="203">
        <v>17</v>
      </c>
      <c r="H137" s="203" t="s">
        <v>94</v>
      </c>
      <c r="I137" s="204">
        <v>4</v>
      </c>
      <c r="J137" s="549" t="s">
        <v>275</v>
      </c>
    </row>
  </sheetData>
  <mergeCells count="7">
    <mergeCell ref="C1:O1"/>
    <mergeCell ref="C2:O2"/>
    <mergeCell ref="C3:O3"/>
    <mergeCell ref="C4:O4"/>
    <mergeCell ref="C10:D10"/>
    <mergeCell ref="E10:F10"/>
    <mergeCell ref="G10:H10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37"/>
  <sheetViews>
    <sheetView topLeftCell="A91" zoomScale="85" zoomScaleNormal="85" workbookViewId="0">
      <selection activeCell="P130" sqref="P130"/>
    </sheetView>
  </sheetViews>
  <sheetFormatPr defaultRowHeight="15"/>
  <cols>
    <col min="2" max="2" width="10.85546875" bestFit="1" customWidth="1"/>
  </cols>
  <sheetData>
    <row r="1" spans="1: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</row>
    <row r="3" spans="1:15">
      <c r="C3" s="579" t="s">
        <v>2</v>
      </c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1:15">
      <c r="C4" s="580" t="s">
        <v>3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8" spans="1:15">
      <c r="A8" s="122" t="s">
        <v>281</v>
      </c>
    </row>
    <row r="9" spans="1:15" ht="15.75" thickBot="1"/>
    <row r="10" spans="1:15">
      <c r="A10" s="186"/>
      <c r="B10" s="187"/>
      <c r="C10" s="736" t="s">
        <v>261</v>
      </c>
      <c r="D10" s="737"/>
      <c r="E10" s="736" t="s">
        <v>262</v>
      </c>
      <c r="F10" s="737"/>
      <c r="G10" s="736" t="s">
        <v>263</v>
      </c>
      <c r="H10" s="737"/>
      <c r="I10" s="188" t="s">
        <v>264</v>
      </c>
      <c r="J10" s="188" t="s">
        <v>265</v>
      </c>
    </row>
    <row r="11" spans="1:15">
      <c r="A11" s="189"/>
      <c r="B11" s="190"/>
      <c r="C11" s="191" t="s">
        <v>266</v>
      </c>
      <c r="D11" s="192"/>
      <c r="E11" s="191" t="s">
        <v>267</v>
      </c>
      <c r="F11" s="192"/>
      <c r="G11" s="191" t="s">
        <v>267</v>
      </c>
      <c r="H11" s="192"/>
      <c r="I11" s="193" t="s">
        <v>268</v>
      </c>
      <c r="J11" s="193" t="s">
        <v>269</v>
      </c>
    </row>
    <row r="12" spans="1:15">
      <c r="A12" s="194" t="s">
        <v>270</v>
      </c>
      <c r="B12" s="195" t="s">
        <v>271</v>
      </c>
      <c r="C12" s="196" t="s">
        <v>35</v>
      </c>
      <c r="D12" s="197" t="s">
        <v>272</v>
      </c>
      <c r="E12" s="198" t="s">
        <v>35</v>
      </c>
      <c r="F12" s="199" t="s">
        <v>272</v>
      </c>
      <c r="G12" s="198" t="s">
        <v>35</v>
      </c>
      <c r="H12" s="199" t="s">
        <v>272</v>
      </c>
      <c r="I12" s="200" t="s">
        <v>273</v>
      </c>
      <c r="J12" s="200"/>
    </row>
    <row r="13" spans="1:15">
      <c r="A13" t="s">
        <v>282</v>
      </c>
      <c r="B13" s="201">
        <v>41282</v>
      </c>
      <c r="C13" s="202">
        <v>11.24</v>
      </c>
      <c r="D13" s="202">
        <v>10.32</v>
      </c>
      <c r="E13" s="203">
        <v>12</v>
      </c>
      <c r="F13" s="203" t="s">
        <v>94</v>
      </c>
      <c r="G13" s="203">
        <v>7</v>
      </c>
      <c r="H13" s="203" t="s">
        <v>94</v>
      </c>
      <c r="I13" s="204">
        <v>2.5</v>
      </c>
      <c r="J13" s="525" t="s">
        <v>275</v>
      </c>
    </row>
    <row r="14" spans="1:15">
      <c r="A14" t="s">
        <v>282</v>
      </c>
      <c r="B14" s="201">
        <v>41289</v>
      </c>
      <c r="C14" s="202">
        <v>9.5</v>
      </c>
      <c r="D14" s="202">
        <v>9.43</v>
      </c>
      <c r="E14" s="203">
        <v>212</v>
      </c>
      <c r="F14" s="203" t="s">
        <v>94</v>
      </c>
      <c r="G14" s="203">
        <v>42</v>
      </c>
      <c r="H14" s="203" t="s">
        <v>94</v>
      </c>
      <c r="I14" s="204">
        <v>4</v>
      </c>
      <c r="J14" s="525" t="s">
        <v>275</v>
      </c>
    </row>
    <row r="15" spans="1:15">
      <c r="A15" t="s">
        <v>282</v>
      </c>
      <c r="B15" s="201">
        <v>41310</v>
      </c>
      <c r="C15" s="202">
        <v>10.51</v>
      </c>
      <c r="D15" s="202">
        <v>10.7</v>
      </c>
      <c r="E15" s="203">
        <v>61</v>
      </c>
      <c r="F15" s="203" t="s">
        <v>94</v>
      </c>
      <c r="G15" s="203">
        <v>20</v>
      </c>
      <c r="H15" s="203" t="s">
        <v>94</v>
      </c>
      <c r="I15" s="204">
        <v>3.5</v>
      </c>
      <c r="J15" s="525" t="s">
        <v>275</v>
      </c>
    </row>
    <row r="16" spans="1:15">
      <c r="A16" t="s">
        <v>282</v>
      </c>
      <c r="B16" s="201">
        <v>41339</v>
      </c>
      <c r="C16" s="202">
        <v>10.9</v>
      </c>
      <c r="D16" s="202">
        <v>10.85</v>
      </c>
      <c r="E16" s="203">
        <v>18</v>
      </c>
      <c r="F16" s="203" t="s">
        <v>94</v>
      </c>
      <c r="G16" s="203">
        <v>3</v>
      </c>
      <c r="H16" s="203" t="s">
        <v>94</v>
      </c>
      <c r="I16" s="204">
        <v>3</v>
      </c>
      <c r="J16" s="525" t="s">
        <v>275</v>
      </c>
    </row>
    <row r="17" spans="1:10">
      <c r="A17" t="s">
        <v>282</v>
      </c>
      <c r="B17" s="201">
        <v>41366</v>
      </c>
      <c r="C17" s="202">
        <v>11.51</v>
      </c>
      <c r="D17" s="202" t="s">
        <v>94</v>
      </c>
      <c r="E17" s="203">
        <v>15</v>
      </c>
      <c r="F17" s="203" t="s">
        <v>94</v>
      </c>
      <c r="G17" s="203">
        <v>2</v>
      </c>
      <c r="H17" s="203" t="s">
        <v>94</v>
      </c>
      <c r="I17" s="204">
        <v>4</v>
      </c>
      <c r="J17" s="525" t="s">
        <v>275</v>
      </c>
    </row>
    <row r="18" spans="1:10">
      <c r="A18" t="s">
        <v>282</v>
      </c>
      <c r="B18" s="201">
        <v>41415</v>
      </c>
      <c r="C18" s="202">
        <v>7.05</v>
      </c>
      <c r="D18" s="202">
        <v>6.48</v>
      </c>
      <c r="E18" s="203">
        <v>47</v>
      </c>
      <c r="F18" s="203" t="s">
        <v>94</v>
      </c>
      <c r="G18" s="203">
        <v>2</v>
      </c>
      <c r="H18" s="203" t="s">
        <v>94</v>
      </c>
      <c r="I18" s="204">
        <v>4</v>
      </c>
      <c r="J18" s="525" t="s">
        <v>275</v>
      </c>
    </row>
    <row r="19" spans="1:10">
      <c r="A19" t="s">
        <v>282</v>
      </c>
      <c r="B19" s="201">
        <v>41423</v>
      </c>
      <c r="C19" s="202">
        <v>6.6</v>
      </c>
      <c r="D19" s="202">
        <v>6.42</v>
      </c>
      <c r="E19" s="203">
        <v>710</v>
      </c>
      <c r="F19" s="203" t="s">
        <v>94</v>
      </c>
      <c r="G19" s="203">
        <v>102</v>
      </c>
      <c r="H19" s="203" t="s">
        <v>94</v>
      </c>
      <c r="I19" s="204">
        <v>3.5</v>
      </c>
      <c r="J19" s="525" t="s">
        <v>276</v>
      </c>
    </row>
    <row r="20" spans="1:10">
      <c r="A20" t="s">
        <v>282</v>
      </c>
      <c r="B20" s="201">
        <v>41429</v>
      </c>
      <c r="C20" s="202">
        <v>6.95</v>
      </c>
      <c r="D20" s="202">
        <v>6.76</v>
      </c>
      <c r="E20" s="203">
        <v>910</v>
      </c>
      <c r="F20" s="203" t="s">
        <v>94</v>
      </c>
      <c r="G20" s="203">
        <v>44</v>
      </c>
      <c r="H20" s="203" t="s">
        <v>94</v>
      </c>
      <c r="I20" s="204">
        <v>3</v>
      </c>
      <c r="J20" s="525" t="s">
        <v>276</v>
      </c>
    </row>
    <row r="21" spans="1:10">
      <c r="A21" t="s">
        <v>282</v>
      </c>
      <c r="B21" s="201">
        <v>41436</v>
      </c>
      <c r="C21" s="202">
        <v>6.66</v>
      </c>
      <c r="D21" s="202">
        <v>6.25</v>
      </c>
      <c r="E21" s="203">
        <v>4400</v>
      </c>
      <c r="F21" s="203" t="s">
        <v>94</v>
      </c>
      <c r="G21" s="203">
        <v>400</v>
      </c>
      <c r="H21" s="203" t="s">
        <v>94</v>
      </c>
      <c r="I21" s="204">
        <v>3.5</v>
      </c>
      <c r="J21" s="525" t="s">
        <v>276</v>
      </c>
    </row>
    <row r="22" spans="1:10">
      <c r="A22" t="s">
        <v>282</v>
      </c>
      <c r="B22" s="201">
        <v>41443</v>
      </c>
      <c r="C22" s="202">
        <v>6.48</v>
      </c>
      <c r="D22" s="202">
        <v>6.3</v>
      </c>
      <c r="E22" s="203">
        <v>600</v>
      </c>
      <c r="F22" s="203" t="s">
        <v>94</v>
      </c>
      <c r="G22" s="203">
        <v>20</v>
      </c>
      <c r="H22" s="203" t="s">
        <v>94</v>
      </c>
      <c r="I22" s="204">
        <v>3.5</v>
      </c>
      <c r="J22" s="525" t="s">
        <v>275</v>
      </c>
    </row>
    <row r="23" spans="1:10">
      <c r="A23" t="s">
        <v>282</v>
      </c>
      <c r="B23" s="201">
        <v>41450</v>
      </c>
      <c r="C23" s="202" t="s">
        <v>94</v>
      </c>
      <c r="D23" s="202" t="s">
        <v>94</v>
      </c>
      <c r="E23" s="203" t="s">
        <v>94</v>
      </c>
      <c r="F23" s="203" t="s">
        <v>94</v>
      </c>
      <c r="G23" s="203" t="s">
        <v>94</v>
      </c>
      <c r="H23" s="203" t="s">
        <v>94</v>
      </c>
      <c r="I23" s="204" t="s">
        <v>94</v>
      </c>
      <c r="J23" s="525" t="s">
        <v>275</v>
      </c>
    </row>
    <row r="24" spans="1:10">
      <c r="A24" t="s">
        <v>282</v>
      </c>
      <c r="B24" s="201">
        <v>41465</v>
      </c>
      <c r="C24" s="202">
        <v>6.02</v>
      </c>
      <c r="D24" s="202">
        <v>5.46</v>
      </c>
      <c r="E24" s="203">
        <v>42</v>
      </c>
      <c r="F24" s="203" t="s">
        <v>94</v>
      </c>
      <c r="G24" s="203">
        <v>2</v>
      </c>
      <c r="H24" s="203" t="s">
        <v>94</v>
      </c>
      <c r="I24" s="204">
        <v>4</v>
      </c>
      <c r="J24" s="525" t="s">
        <v>275</v>
      </c>
    </row>
    <row r="25" spans="1:10">
      <c r="A25" t="s">
        <v>282</v>
      </c>
      <c r="B25" s="201">
        <v>41478</v>
      </c>
      <c r="C25" s="202">
        <v>5.15</v>
      </c>
      <c r="D25" s="202">
        <v>5</v>
      </c>
      <c r="E25" s="203">
        <v>20000</v>
      </c>
      <c r="F25" s="203" t="s">
        <v>94</v>
      </c>
      <c r="G25" s="203">
        <v>640</v>
      </c>
      <c r="H25" s="203" t="s">
        <v>94</v>
      </c>
      <c r="I25" s="204">
        <v>2.5</v>
      </c>
      <c r="J25" s="525" t="s">
        <v>276</v>
      </c>
    </row>
    <row r="26" spans="1:10">
      <c r="A26" t="s">
        <v>282</v>
      </c>
      <c r="B26" s="201">
        <v>41485</v>
      </c>
      <c r="C26" s="202">
        <v>5.69</v>
      </c>
      <c r="D26" s="202">
        <v>5.21</v>
      </c>
      <c r="E26" s="203">
        <v>350</v>
      </c>
      <c r="F26" s="203" t="s">
        <v>94</v>
      </c>
      <c r="G26" s="203">
        <v>4</v>
      </c>
      <c r="H26" s="203" t="s">
        <v>94</v>
      </c>
      <c r="I26" s="204">
        <v>3.5</v>
      </c>
      <c r="J26" s="525" t="s">
        <v>275</v>
      </c>
    </row>
    <row r="27" spans="1:10">
      <c r="A27" t="s">
        <v>282</v>
      </c>
      <c r="B27" s="201">
        <v>41492</v>
      </c>
      <c r="C27" s="202">
        <v>6.28</v>
      </c>
      <c r="D27" s="202">
        <v>5.67</v>
      </c>
      <c r="E27" s="203">
        <v>38</v>
      </c>
      <c r="F27" s="203" t="s">
        <v>94</v>
      </c>
      <c r="G27" s="203">
        <v>1</v>
      </c>
      <c r="H27" s="203" t="s">
        <v>94</v>
      </c>
      <c r="I27" s="204">
        <v>2.5</v>
      </c>
      <c r="J27" s="525" t="s">
        <v>275</v>
      </c>
    </row>
    <row r="28" spans="1:10">
      <c r="A28" t="s">
        <v>282</v>
      </c>
      <c r="B28" s="201">
        <v>41499</v>
      </c>
      <c r="C28" s="202">
        <v>5.24</v>
      </c>
      <c r="D28" s="202">
        <v>5.29</v>
      </c>
      <c r="E28" s="203">
        <v>560</v>
      </c>
      <c r="F28" s="203" t="s">
        <v>94</v>
      </c>
      <c r="G28" s="203">
        <v>28</v>
      </c>
      <c r="H28" s="203" t="s">
        <v>94</v>
      </c>
      <c r="I28" s="204">
        <v>3</v>
      </c>
      <c r="J28" s="525" t="s">
        <v>276</v>
      </c>
    </row>
    <row r="29" spans="1:10">
      <c r="A29" t="s">
        <v>282</v>
      </c>
      <c r="B29" s="201">
        <v>41506</v>
      </c>
      <c r="C29" s="202">
        <v>6.08</v>
      </c>
      <c r="D29" s="202">
        <v>5.57</v>
      </c>
      <c r="E29" s="203">
        <v>58</v>
      </c>
      <c r="F29" s="203" t="s">
        <v>94</v>
      </c>
      <c r="G29" s="203">
        <v>2</v>
      </c>
      <c r="H29" s="203" t="s">
        <v>94</v>
      </c>
      <c r="I29" s="204">
        <v>2.5</v>
      </c>
      <c r="J29" s="525" t="s">
        <v>275</v>
      </c>
    </row>
    <row r="30" spans="1:10">
      <c r="A30" t="s">
        <v>282</v>
      </c>
      <c r="B30" s="201">
        <v>41513</v>
      </c>
      <c r="C30" s="202">
        <v>5.87</v>
      </c>
      <c r="D30" s="202">
        <v>5.66</v>
      </c>
      <c r="E30" s="203">
        <v>12</v>
      </c>
      <c r="F30" s="203" t="s">
        <v>94</v>
      </c>
      <c r="G30" s="203">
        <v>2</v>
      </c>
      <c r="H30" s="203" t="s">
        <v>94</v>
      </c>
      <c r="I30" s="204">
        <v>3.5</v>
      </c>
      <c r="J30" s="525" t="s">
        <v>275</v>
      </c>
    </row>
    <row r="31" spans="1:10">
      <c r="A31" t="s">
        <v>282</v>
      </c>
      <c r="B31" s="201">
        <v>41527</v>
      </c>
      <c r="C31" s="202">
        <v>5.54</v>
      </c>
      <c r="D31" s="202">
        <v>5.48</v>
      </c>
      <c r="E31" s="203">
        <v>52</v>
      </c>
      <c r="F31" s="203" t="s">
        <v>94</v>
      </c>
      <c r="G31" s="203">
        <v>6</v>
      </c>
      <c r="H31" s="203" t="s">
        <v>94</v>
      </c>
      <c r="I31" s="204">
        <v>4</v>
      </c>
      <c r="J31" s="525" t="s">
        <v>275</v>
      </c>
    </row>
    <row r="32" spans="1:10">
      <c r="A32" t="s">
        <v>282</v>
      </c>
      <c r="B32" s="201">
        <v>41534</v>
      </c>
      <c r="C32" s="202">
        <v>6.3</v>
      </c>
      <c r="D32" s="202">
        <v>6.36</v>
      </c>
      <c r="E32" s="203">
        <v>80</v>
      </c>
      <c r="F32" s="203" t="s">
        <v>94</v>
      </c>
      <c r="G32" s="203">
        <v>2</v>
      </c>
      <c r="H32" s="203" t="s">
        <v>94</v>
      </c>
      <c r="I32" s="204">
        <v>5</v>
      </c>
      <c r="J32" s="525" t="s">
        <v>275</v>
      </c>
    </row>
    <row r="33" spans="1:10">
      <c r="A33" t="s">
        <v>282</v>
      </c>
      <c r="B33" s="201">
        <v>41555</v>
      </c>
      <c r="C33" s="202">
        <v>6.05</v>
      </c>
      <c r="D33" s="202">
        <v>6.07</v>
      </c>
      <c r="E33" s="203">
        <v>9600</v>
      </c>
      <c r="F33" s="203" t="s">
        <v>94</v>
      </c>
      <c r="G33" s="203">
        <v>240</v>
      </c>
      <c r="H33" s="203" t="s">
        <v>94</v>
      </c>
      <c r="I33" s="204">
        <v>3.5</v>
      </c>
      <c r="J33" s="525" t="s">
        <v>276</v>
      </c>
    </row>
    <row r="34" spans="1:10">
      <c r="A34" t="s">
        <v>282</v>
      </c>
      <c r="B34" s="201">
        <v>41592</v>
      </c>
      <c r="C34" s="202">
        <v>8.66</v>
      </c>
      <c r="D34" s="202">
        <v>8.6199999999999992</v>
      </c>
      <c r="E34" s="203">
        <v>18</v>
      </c>
      <c r="F34" s="203" t="s">
        <v>94</v>
      </c>
      <c r="G34" s="203">
        <v>5</v>
      </c>
      <c r="H34" s="203" t="s">
        <v>94</v>
      </c>
      <c r="I34" s="204">
        <v>2.5</v>
      </c>
      <c r="J34" s="525" t="s">
        <v>275</v>
      </c>
    </row>
    <row r="35" spans="1:10">
      <c r="A35" t="s">
        <v>282</v>
      </c>
      <c r="B35" s="201">
        <v>41611</v>
      </c>
      <c r="C35" s="202">
        <v>9.1199999999999992</v>
      </c>
      <c r="D35" s="202">
        <v>9.0299999999999994</v>
      </c>
      <c r="E35" s="203">
        <v>48</v>
      </c>
      <c r="F35" s="203" t="s">
        <v>94</v>
      </c>
      <c r="G35" s="203">
        <v>33</v>
      </c>
      <c r="H35" s="203" t="s">
        <v>94</v>
      </c>
      <c r="I35" s="204">
        <v>4.5</v>
      </c>
      <c r="J35" s="525" t="s">
        <v>275</v>
      </c>
    </row>
    <row r="36" spans="1:10">
      <c r="A36" t="s">
        <v>282</v>
      </c>
      <c r="B36" s="201">
        <v>41652</v>
      </c>
      <c r="C36" s="202">
        <v>10.59</v>
      </c>
      <c r="D36" s="202">
        <v>10.07</v>
      </c>
      <c r="E36" s="203">
        <v>39</v>
      </c>
      <c r="F36" s="203" t="s">
        <v>94</v>
      </c>
      <c r="G36" s="203">
        <v>50</v>
      </c>
      <c r="H36" s="203" t="s">
        <v>94</v>
      </c>
      <c r="I36" s="204">
        <v>3</v>
      </c>
      <c r="J36" s="204" t="s">
        <v>276</v>
      </c>
    </row>
    <row r="37" spans="1:10">
      <c r="A37" t="s">
        <v>282</v>
      </c>
      <c r="B37" s="201">
        <v>41696</v>
      </c>
      <c r="C37" s="202">
        <v>10.43</v>
      </c>
      <c r="D37" s="202">
        <v>9.98</v>
      </c>
      <c r="E37" s="203">
        <v>22</v>
      </c>
      <c r="F37" s="203" t="s">
        <v>94</v>
      </c>
      <c r="G37" s="203">
        <v>40</v>
      </c>
      <c r="H37" s="203" t="s">
        <v>94</v>
      </c>
      <c r="I37" s="204">
        <v>3</v>
      </c>
      <c r="J37" s="204" t="s">
        <v>275</v>
      </c>
    </row>
    <row r="38" spans="1:10">
      <c r="A38" t="s">
        <v>282</v>
      </c>
      <c r="B38" s="201">
        <v>41703</v>
      </c>
      <c r="C38" s="202">
        <v>11.8</v>
      </c>
      <c r="D38" s="202">
        <v>11.52</v>
      </c>
      <c r="E38" s="203">
        <v>10</v>
      </c>
      <c r="F38" s="203" t="s">
        <v>94</v>
      </c>
      <c r="G38" s="203">
        <v>3</v>
      </c>
      <c r="H38" s="203" t="s">
        <v>94</v>
      </c>
      <c r="I38" s="204">
        <v>3</v>
      </c>
      <c r="J38" s="204" t="s">
        <v>275</v>
      </c>
    </row>
    <row r="39" spans="1:10">
      <c r="A39" t="s">
        <v>282</v>
      </c>
      <c r="B39" s="201">
        <v>41731</v>
      </c>
      <c r="C39" s="202">
        <v>10.77</v>
      </c>
      <c r="D39" s="202">
        <v>10.92</v>
      </c>
      <c r="E39" s="203">
        <v>124</v>
      </c>
      <c r="F39" s="203" t="s">
        <v>94</v>
      </c>
      <c r="G39" s="203">
        <v>54</v>
      </c>
      <c r="H39" s="203" t="s">
        <v>94</v>
      </c>
      <c r="I39" s="204">
        <v>3</v>
      </c>
      <c r="J39" s="204" t="s">
        <v>275</v>
      </c>
    </row>
    <row r="40" spans="1:10">
      <c r="A40" t="s">
        <v>282</v>
      </c>
      <c r="B40" s="201">
        <v>41780</v>
      </c>
      <c r="C40" s="202">
        <v>7.16</v>
      </c>
      <c r="D40" s="202">
        <v>7.32</v>
      </c>
      <c r="E40" s="203">
        <v>28</v>
      </c>
      <c r="F40" s="203" t="s">
        <v>94</v>
      </c>
      <c r="G40" s="203">
        <v>2</v>
      </c>
      <c r="H40" s="203" t="s">
        <v>94</v>
      </c>
      <c r="I40" s="204">
        <v>3</v>
      </c>
      <c r="J40" s="204" t="s">
        <v>275</v>
      </c>
    </row>
    <row r="41" spans="1:10">
      <c r="A41" t="s">
        <v>282</v>
      </c>
      <c r="B41" s="201">
        <v>41794</v>
      </c>
      <c r="C41" s="202">
        <v>6.35</v>
      </c>
      <c r="D41" s="202">
        <v>5.99</v>
      </c>
      <c r="E41" s="203">
        <v>5100</v>
      </c>
      <c r="F41" s="203" t="s">
        <v>94</v>
      </c>
      <c r="G41" s="203">
        <v>204</v>
      </c>
      <c r="H41" s="203" t="s">
        <v>94</v>
      </c>
      <c r="I41" s="204">
        <v>3.5</v>
      </c>
      <c r="J41" s="204" t="s">
        <v>276</v>
      </c>
    </row>
    <row r="42" spans="1:10">
      <c r="A42" t="s">
        <v>282</v>
      </c>
      <c r="B42" s="201">
        <v>41801</v>
      </c>
      <c r="C42" s="202">
        <v>6.64</v>
      </c>
      <c r="D42" s="202">
        <v>6.31</v>
      </c>
      <c r="E42" s="203">
        <v>120</v>
      </c>
      <c r="F42" s="203" t="s">
        <v>94</v>
      </c>
      <c r="G42" s="203">
        <v>10</v>
      </c>
      <c r="H42" s="203" t="s">
        <v>94</v>
      </c>
      <c r="I42" s="204">
        <v>3</v>
      </c>
      <c r="J42" s="204" t="s">
        <v>276</v>
      </c>
    </row>
    <row r="43" spans="1:10">
      <c r="A43" t="s">
        <v>282</v>
      </c>
      <c r="B43" s="201">
        <v>41808</v>
      </c>
      <c r="C43" s="202">
        <v>5.71</v>
      </c>
      <c r="D43" s="202">
        <v>5.61</v>
      </c>
      <c r="E43" s="203">
        <v>48</v>
      </c>
      <c r="F43" s="203" t="s">
        <v>94</v>
      </c>
      <c r="G43" s="203">
        <v>4</v>
      </c>
      <c r="H43" s="203" t="s">
        <v>94</v>
      </c>
      <c r="I43" s="204">
        <v>3</v>
      </c>
      <c r="J43" s="204" t="s">
        <v>275</v>
      </c>
    </row>
    <row r="44" spans="1:10">
      <c r="A44" t="s">
        <v>282</v>
      </c>
      <c r="B44" s="201">
        <v>41815</v>
      </c>
      <c r="C44" s="202">
        <v>7.25</v>
      </c>
      <c r="D44" s="202">
        <v>6.92</v>
      </c>
      <c r="E44" s="203">
        <v>2</v>
      </c>
      <c r="F44" s="203" t="s">
        <v>94</v>
      </c>
      <c r="G44" s="203">
        <v>1</v>
      </c>
      <c r="H44" s="203" t="s">
        <v>94</v>
      </c>
      <c r="I44" s="204">
        <v>3.5</v>
      </c>
      <c r="J44" s="204" t="s">
        <v>275</v>
      </c>
    </row>
    <row r="45" spans="1:10">
      <c r="A45" t="s">
        <v>282</v>
      </c>
      <c r="B45" s="201">
        <v>41822</v>
      </c>
      <c r="C45" s="202">
        <v>6.31</v>
      </c>
      <c r="D45" s="202">
        <v>6.27</v>
      </c>
      <c r="E45" s="203">
        <v>18</v>
      </c>
      <c r="F45" s="203" t="s">
        <v>94</v>
      </c>
      <c r="G45" s="203">
        <v>1</v>
      </c>
      <c r="H45" s="203" t="s">
        <v>94</v>
      </c>
      <c r="I45" s="204">
        <v>3.5</v>
      </c>
      <c r="J45" s="204" t="s">
        <v>275</v>
      </c>
    </row>
    <row r="46" spans="1:10">
      <c r="A46" t="s">
        <v>282</v>
      </c>
      <c r="B46" s="201">
        <v>41828</v>
      </c>
      <c r="C46" s="202">
        <v>7.36</v>
      </c>
      <c r="D46" s="202">
        <v>5.93</v>
      </c>
      <c r="E46" s="203">
        <v>1820</v>
      </c>
      <c r="F46" s="203" t="s">
        <v>94</v>
      </c>
      <c r="G46" s="203">
        <v>1</v>
      </c>
      <c r="H46" s="203" t="s">
        <v>94</v>
      </c>
      <c r="I46" s="204">
        <v>3</v>
      </c>
      <c r="J46" s="204" t="s">
        <v>275</v>
      </c>
    </row>
    <row r="47" spans="1:10">
      <c r="A47" t="s">
        <v>282</v>
      </c>
      <c r="B47" s="201">
        <v>41835</v>
      </c>
      <c r="C47" s="202">
        <v>5.39</v>
      </c>
      <c r="D47" s="202">
        <v>5.59</v>
      </c>
      <c r="E47" s="203">
        <v>4300</v>
      </c>
      <c r="F47" s="203" t="s">
        <v>94</v>
      </c>
      <c r="G47" s="203">
        <v>180</v>
      </c>
      <c r="H47" s="203" t="s">
        <v>94</v>
      </c>
      <c r="I47" s="204">
        <v>3</v>
      </c>
      <c r="J47" s="204" t="s">
        <v>276</v>
      </c>
    </row>
    <row r="48" spans="1:10">
      <c r="A48" t="s">
        <v>282</v>
      </c>
      <c r="B48" s="201">
        <v>41843</v>
      </c>
      <c r="C48" s="202">
        <v>6.51</v>
      </c>
      <c r="D48" s="202">
        <v>6.5</v>
      </c>
      <c r="E48" s="203">
        <v>15</v>
      </c>
      <c r="F48" s="203" t="s">
        <v>94</v>
      </c>
      <c r="G48" s="203">
        <v>1</v>
      </c>
      <c r="H48" s="203" t="s">
        <v>94</v>
      </c>
      <c r="I48" s="204">
        <v>4</v>
      </c>
      <c r="J48" s="204" t="s">
        <v>275</v>
      </c>
    </row>
    <row r="49" spans="1:10">
      <c r="A49" t="s">
        <v>282</v>
      </c>
      <c r="B49" s="201">
        <v>41850</v>
      </c>
      <c r="C49" s="202">
        <v>5.17</v>
      </c>
      <c r="D49" s="202">
        <v>4.9800000000000004</v>
      </c>
      <c r="E49" s="203">
        <v>46</v>
      </c>
      <c r="F49" s="203" t="s">
        <v>94</v>
      </c>
      <c r="G49" s="203">
        <v>2</v>
      </c>
      <c r="H49" s="203" t="s">
        <v>94</v>
      </c>
      <c r="I49" s="204">
        <v>5</v>
      </c>
      <c r="J49" s="204" t="s">
        <v>275</v>
      </c>
    </row>
    <row r="50" spans="1:10">
      <c r="A50" t="s">
        <v>282</v>
      </c>
      <c r="B50" s="201">
        <v>41857</v>
      </c>
      <c r="C50" s="202">
        <v>6.09</v>
      </c>
      <c r="D50" s="202">
        <v>5.54</v>
      </c>
      <c r="E50" s="203">
        <v>2</v>
      </c>
      <c r="F50" s="203" t="s">
        <v>94</v>
      </c>
      <c r="G50" s="203">
        <v>1</v>
      </c>
      <c r="H50" s="203" t="s">
        <v>94</v>
      </c>
      <c r="I50" s="204">
        <v>4.5</v>
      </c>
      <c r="J50" s="204" t="s">
        <v>275</v>
      </c>
    </row>
    <row r="51" spans="1:10">
      <c r="A51" t="s">
        <v>282</v>
      </c>
      <c r="B51" s="201">
        <v>41864</v>
      </c>
      <c r="C51" s="202">
        <v>5.38</v>
      </c>
      <c r="D51" s="202">
        <v>5.57</v>
      </c>
      <c r="E51" s="203">
        <v>168</v>
      </c>
      <c r="F51" s="203" t="s">
        <v>94</v>
      </c>
      <c r="G51" s="203">
        <v>20</v>
      </c>
      <c r="H51" s="203" t="s">
        <v>94</v>
      </c>
      <c r="I51" s="204">
        <v>4</v>
      </c>
      <c r="J51" s="204" t="s">
        <v>276</v>
      </c>
    </row>
    <row r="52" spans="1:10">
      <c r="A52" t="s">
        <v>282</v>
      </c>
      <c r="B52" s="201">
        <v>41871</v>
      </c>
      <c r="C52" s="202">
        <v>6.35</v>
      </c>
      <c r="D52" s="202">
        <v>5.74</v>
      </c>
      <c r="E52" s="203">
        <v>18</v>
      </c>
      <c r="F52" s="203" t="s">
        <v>94</v>
      </c>
      <c r="G52" s="203">
        <v>1</v>
      </c>
      <c r="H52" s="203" t="s">
        <v>94</v>
      </c>
      <c r="I52" s="204">
        <v>5</v>
      </c>
      <c r="J52" s="204" t="s">
        <v>275</v>
      </c>
    </row>
    <row r="53" spans="1:10">
      <c r="A53" t="s">
        <v>282</v>
      </c>
      <c r="B53" s="201">
        <v>41878</v>
      </c>
      <c r="C53" s="202">
        <v>6.8</v>
      </c>
      <c r="D53" s="202">
        <v>5.7</v>
      </c>
      <c r="E53" s="203">
        <v>10</v>
      </c>
      <c r="F53" s="203" t="s">
        <v>94</v>
      </c>
      <c r="G53" s="203">
        <v>1</v>
      </c>
      <c r="H53" s="203" t="s">
        <v>94</v>
      </c>
      <c r="I53" s="204">
        <v>6</v>
      </c>
      <c r="J53" s="204" t="s">
        <v>275</v>
      </c>
    </row>
    <row r="54" spans="1:10">
      <c r="A54" t="s">
        <v>282</v>
      </c>
      <c r="B54" s="201">
        <v>41892</v>
      </c>
      <c r="C54" s="202">
        <v>4.67</v>
      </c>
      <c r="D54" s="202">
        <v>5.15</v>
      </c>
      <c r="E54" s="203">
        <v>18</v>
      </c>
      <c r="F54" s="203" t="s">
        <v>94</v>
      </c>
      <c r="G54" s="203">
        <v>5</v>
      </c>
      <c r="H54" s="203" t="s">
        <v>94</v>
      </c>
      <c r="I54" s="204">
        <v>3.5</v>
      </c>
      <c r="J54" s="204" t="s">
        <v>275</v>
      </c>
    </row>
    <row r="55" spans="1:10">
      <c r="A55" t="s">
        <v>282</v>
      </c>
      <c r="B55" s="201">
        <v>41899</v>
      </c>
      <c r="C55" s="202">
        <v>5.36</v>
      </c>
      <c r="D55" s="202">
        <v>5.33</v>
      </c>
      <c r="E55" s="203">
        <v>540</v>
      </c>
      <c r="F55" s="203" t="s">
        <v>94</v>
      </c>
      <c r="G55" s="203">
        <v>74</v>
      </c>
      <c r="H55" s="203" t="s">
        <v>94</v>
      </c>
      <c r="I55" s="204">
        <v>5.5</v>
      </c>
      <c r="J55" s="204" t="s">
        <v>276</v>
      </c>
    </row>
    <row r="56" spans="1:10">
      <c r="A56" t="s">
        <v>282</v>
      </c>
      <c r="B56" s="201">
        <v>41906</v>
      </c>
      <c r="C56" s="202">
        <v>5.64</v>
      </c>
      <c r="D56" s="202">
        <v>5.46</v>
      </c>
      <c r="E56" s="203">
        <v>4</v>
      </c>
      <c r="F56" s="203" t="s">
        <v>94</v>
      </c>
      <c r="G56" s="203">
        <v>3</v>
      </c>
      <c r="H56" s="203" t="s">
        <v>94</v>
      </c>
      <c r="I56" s="204">
        <v>5.5</v>
      </c>
      <c r="J56" s="204" t="s">
        <v>275</v>
      </c>
    </row>
    <row r="57" spans="1:10">
      <c r="A57" t="s">
        <v>282</v>
      </c>
      <c r="B57" s="201">
        <v>41913</v>
      </c>
      <c r="C57" s="202">
        <v>5.45</v>
      </c>
      <c r="D57" s="202">
        <v>5.33</v>
      </c>
      <c r="E57" s="203">
        <v>12</v>
      </c>
      <c r="F57" s="203" t="s">
        <v>94</v>
      </c>
      <c r="G57" s="203">
        <v>6</v>
      </c>
      <c r="H57" s="203" t="s">
        <v>94</v>
      </c>
      <c r="I57" s="204">
        <v>5</v>
      </c>
      <c r="J57" s="204" t="s">
        <v>275</v>
      </c>
    </row>
    <row r="58" spans="1:10">
      <c r="A58" t="s">
        <v>282</v>
      </c>
      <c r="B58" s="201">
        <v>41956</v>
      </c>
      <c r="C58" s="202">
        <v>6.77</v>
      </c>
      <c r="D58" s="202">
        <v>6.76</v>
      </c>
      <c r="E58" s="203">
        <v>10</v>
      </c>
      <c r="F58" s="203" t="s">
        <v>94</v>
      </c>
      <c r="G58" s="203">
        <v>8</v>
      </c>
      <c r="H58" s="203" t="s">
        <v>94</v>
      </c>
      <c r="I58" s="204">
        <v>5</v>
      </c>
      <c r="J58" s="204" t="s">
        <v>275</v>
      </c>
    </row>
    <row r="59" spans="1:10">
      <c r="A59" t="s">
        <v>282</v>
      </c>
      <c r="B59" s="201">
        <v>41977</v>
      </c>
      <c r="C59" s="202">
        <v>6.33</v>
      </c>
      <c r="D59" s="202">
        <v>7.65</v>
      </c>
      <c r="E59" s="203">
        <v>28</v>
      </c>
      <c r="F59" s="203" t="s">
        <v>94</v>
      </c>
      <c r="G59" s="203">
        <v>10</v>
      </c>
      <c r="H59" s="203" t="s">
        <v>94</v>
      </c>
      <c r="I59" s="204">
        <v>4</v>
      </c>
      <c r="J59" s="204" t="s">
        <v>275</v>
      </c>
    </row>
    <row r="60" spans="1:10">
      <c r="A60" t="s">
        <v>282</v>
      </c>
      <c r="B60" s="201">
        <v>42011</v>
      </c>
      <c r="C60" s="202">
        <v>10.19</v>
      </c>
      <c r="D60" s="202">
        <v>9.94</v>
      </c>
      <c r="E60" s="203">
        <v>80</v>
      </c>
      <c r="F60" s="203" t="s">
        <v>94</v>
      </c>
      <c r="G60" s="203">
        <v>54</v>
      </c>
      <c r="H60" s="203" t="s">
        <v>94</v>
      </c>
      <c r="I60" s="204">
        <v>2.5</v>
      </c>
      <c r="J60" s="204" t="s">
        <v>275</v>
      </c>
    </row>
    <row r="61" spans="1:10">
      <c r="A61" t="s">
        <v>282</v>
      </c>
      <c r="B61" s="201">
        <v>42039</v>
      </c>
      <c r="C61" s="202">
        <v>10.43</v>
      </c>
      <c r="D61" s="202">
        <v>10.82</v>
      </c>
      <c r="E61" s="203">
        <v>124</v>
      </c>
      <c r="F61" s="203" t="s">
        <v>94</v>
      </c>
      <c r="G61" s="203">
        <v>86</v>
      </c>
      <c r="H61" s="203" t="s">
        <v>94</v>
      </c>
      <c r="I61" s="204">
        <v>3</v>
      </c>
      <c r="J61" s="204" t="s">
        <v>275</v>
      </c>
    </row>
    <row r="62" spans="1:10">
      <c r="A62" t="s">
        <v>282</v>
      </c>
      <c r="B62" s="201">
        <v>42082</v>
      </c>
      <c r="C62" s="202">
        <v>11.73</v>
      </c>
      <c r="D62" s="202">
        <v>11.28</v>
      </c>
      <c r="E62" s="203">
        <v>30</v>
      </c>
      <c r="F62" s="203" t="s">
        <v>94</v>
      </c>
      <c r="G62" s="203">
        <v>6</v>
      </c>
      <c r="H62" s="203" t="s">
        <v>94</v>
      </c>
      <c r="I62" s="204">
        <v>3.5</v>
      </c>
      <c r="J62" s="204" t="s">
        <v>275</v>
      </c>
    </row>
    <row r="63" spans="1:10">
      <c r="A63" t="s">
        <v>282</v>
      </c>
      <c r="B63" s="201">
        <v>42102</v>
      </c>
      <c r="C63" s="202">
        <v>10.54</v>
      </c>
      <c r="D63" s="202">
        <v>10.65</v>
      </c>
      <c r="E63" s="203">
        <v>5</v>
      </c>
      <c r="F63" s="203" t="s">
        <v>94</v>
      </c>
      <c r="G63" s="203">
        <v>7</v>
      </c>
      <c r="H63" s="203" t="s">
        <v>94</v>
      </c>
      <c r="I63" s="204">
        <v>5</v>
      </c>
      <c r="J63" s="204" t="s">
        <v>275</v>
      </c>
    </row>
    <row r="64" spans="1:10">
      <c r="A64" t="s">
        <v>282</v>
      </c>
      <c r="B64" s="201">
        <v>42144</v>
      </c>
      <c r="C64" s="202">
        <v>6.61</v>
      </c>
      <c r="D64" s="202">
        <v>6.72</v>
      </c>
      <c r="E64" s="203">
        <v>4</v>
      </c>
      <c r="F64" s="203" t="s">
        <v>94</v>
      </c>
      <c r="G64" s="203">
        <v>5</v>
      </c>
      <c r="H64" s="203" t="s">
        <v>94</v>
      </c>
      <c r="I64" s="204">
        <v>3.5</v>
      </c>
      <c r="J64" s="204" t="s">
        <v>275</v>
      </c>
    </row>
    <row r="65" spans="1:10">
      <c r="A65" t="s">
        <v>282</v>
      </c>
      <c r="B65" s="201">
        <v>42158</v>
      </c>
      <c r="C65" s="202">
        <v>6.1</v>
      </c>
      <c r="D65" s="202">
        <v>6.64</v>
      </c>
      <c r="E65" s="203">
        <v>1000</v>
      </c>
      <c r="F65" s="203" t="s">
        <v>94</v>
      </c>
      <c r="G65" s="203">
        <v>200</v>
      </c>
      <c r="H65" s="203" t="s">
        <v>94</v>
      </c>
      <c r="I65" s="204">
        <v>4</v>
      </c>
      <c r="J65" s="204" t="s">
        <v>276</v>
      </c>
    </row>
    <row r="66" spans="1:10">
      <c r="A66" t="s">
        <v>282</v>
      </c>
      <c r="B66" s="201">
        <v>42164</v>
      </c>
      <c r="C66" s="202">
        <v>6.21</v>
      </c>
      <c r="D66" s="202">
        <v>6.17</v>
      </c>
      <c r="E66" s="203">
        <v>128</v>
      </c>
      <c r="F66" s="203" t="s">
        <v>94</v>
      </c>
      <c r="G66" s="203">
        <v>17</v>
      </c>
      <c r="H66" s="203" t="s">
        <v>94</v>
      </c>
      <c r="I66" s="204">
        <v>3</v>
      </c>
      <c r="J66" s="204" t="s">
        <v>275</v>
      </c>
    </row>
    <row r="67" spans="1:10">
      <c r="A67" t="s">
        <v>282</v>
      </c>
      <c r="B67" s="201">
        <v>42172</v>
      </c>
      <c r="C67" s="202">
        <v>5.41</v>
      </c>
      <c r="D67" s="202">
        <v>5.48</v>
      </c>
      <c r="E67" s="203">
        <v>500</v>
      </c>
      <c r="F67" s="203" t="s">
        <v>94</v>
      </c>
      <c r="G67" s="203">
        <v>56</v>
      </c>
      <c r="H67" s="203" t="s">
        <v>94</v>
      </c>
      <c r="I67" s="204">
        <v>3</v>
      </c>
      <c r="J67" s="204" t="s">
        <v>276</v>
      </c>
    </row>
    <row r="68" spans="1:10">
      <c r="A68" t="s">
        <v>282</v>
      </c>
      <c r="B68" s="201">
        <v>42179</v>
      </c>
      <c r="C68" s="202">
        <v>6.34</v>
      </c>
      <c r="D68" s="202">
        <v>5.86</v>
      </c>
      <c r="E68" s="203">
        <v>590</v>
      </c>
      <c r="F68" s="203" t="s">
        <v>94</v>
      </c>
      <c r="G68" s="203">
        <v>26</v>
      </c>
      <c r="H68" s="203" t="s">
        <v>94</v>
      </c>
      <c r="I68" s="204">
        <v>4.5</v>
      </c>
      <c r="J68" s="204" t="s">
        <v>276</v>
      </c>
    </row>
    <row r="69" spans="1:10">
      <c r="A69" t="s">
        <v>282</v>
      </c>
      <c r="B69" s="201">
        <v>42186</v>
      </c>
      <c r="C69" s="202">
        <v>6.51</v>
      </c>
      <c r="D69" s="202">
        <v>6.78</v>
      </c>
      <c r="E69" s="203">
        <v>3000</v>
      </c>
      <c r="F69" s="203" t="s">
        <v>94</v>
      </c>
      <c r="G69" s="203">
        <v>340</v>
      </c>
      <c r="H69" s="203" t="s">
        <v>94</v>
      </c>
      <c r="I69" s="204">
        <v>3</v>
      </c>
      <c r="J69" s="204" t="s">
        <v>276</v>
      </c>
    </row>
    <row r="70" spans="1:10">
      <c r="A70" t="s">
        <v>282</v>
      </c>
      <c r="B70" s="201">
        <v>42200</v>
      </c>
      <c r="C70" s="202">
        <v>5.76</v>
      </c>
      <c r="D70" s="202">
        <v>6.04</v>
      </c>
      <c r="E70" s="203">
        <v>32</v>
      </c>
      <c r="F70" s="203" t="s">
        <v>94</v>
      </c>
      <c r="G70" s="203">
        <v>9</v>
      </c>
      <c r="H70" s="203" t="s">
        <v>94</v>
      </c>
      <c r="I70" s="204">
        <v>3.5</v>
      </c>
      <c r="J70" s="204" t="s">
        <v>275</v>
      </c>
    </row>
    <row r="71" spans="1:10">
      <c r="A71" t="s">
        <v>282</v>
      </c>
      <c r="B71" s="201">
        <v>42207</v>
      </c>
      <c r="C71" s="202">
        <v>5.63</v>
      </c>
      <c r="D71" s="202">
        <v>5.33</v>
      </c>
      <c r="E71" s="203">
        <v>8</v>
      </c>
      <c r="F71" s="203" t="s">
        <v>94</v>
      </c>
      <c r="G71" s="203">
        <v>2</v>
      </c>
      <c r="H71" s="203" t="s">
        <v>94</v>
      </c>
      <c r="I71" s="204">
        <v>4.5</v>
      </c>
      <c r="J71" s="204" t="s">
        <v>275</v>
      </c>
    </row>
    <row r="72" spans="1:10">
      <c r="A72" t="s">
        <v>282</v>
      </c>
      <c r="B72" s="201">
        <v>42214</v>
      </c>
      <c r="C72" s="202">
        <v>6.48</v>
      </c>
      <c r="D72" s="202">
        <v>5.89</v>
      </c>
      <c r="E72" s="203">
        <v>8</v>
      </c>
      <c r="F72" s="203" t="s">
        <v>94</v>
      </c>
      <c r="G72" s="203">
        <v>1</v>
      </c>
      <c r="H72" s="203" t="s">
        <v>94</v>
      </c>
      <c r="I72" s="204">
        <v>6</v>
      </c>
      <c r="J72" s="204" t="s">
        <v>275</v>
      </c>
    </row>
    <row r="73" spans="1:10">
      <c r="A73" t="s">
        <v>282</v>
      </c>
      <c r="B73" s="201">
        <v>42221</v>
      </c>
      <c r="C73" s="202">
        <v>5.55</v>
      </c>
      <c r="D73" s="202">
        <v>5.31</v>
      </c>
      <c r="E73" s="203">
        <v>238</v>
      </c>
      <c r="F73" s="203" t="s">
        <v>94</v>
      </c>
      <c r="G73" s="203">
        <v>2</v>
      </c>
      <c r="H73" s="203" t="s">
        <v>94</v>
      </c>
      <c r="I73" s="204">
        <v>4</v>
      </c>
      <c r="J73" s="204" t="s">
        <v>275</v>
      </c>
    </row>
    <row r="74" spans="1:10">
      <c r="A74" t="s">
        <v>282</v>
      </c>
      <c r="B74" s="201">
        <v>42227</v>
      </c>
      <c r="C74" s="202">
        <v>5.6</v>
      </c>
      <c r="D74" s="202">
        <v>5.59</v>
      </c>
      <c r="E74" s="203">
        <v>20000</v>
      </c>
      <c r="F74" s="203" t="s">
        <v>94</v>
      </c>
      <c r="G74" s="203">
        <v>1200</v>
      </c>
      <c r="H74" s="203" t="s">
        <v>94</v>
      </c>
      <c r="I74" s="204">
        <v>3</v>
      </c>
      <c r="J74" s="204" t="s">
        <v>276</v>
      </c>
    </row>
    <row r="75" spans="1:10">
      <c r="A75" t="s">
        <v>282</v>
      </c>
      <c r="B75" s="201">
        <v>42235</v>
      </c>
      <c r="C75" s="202">
        <v>5.8</v>
      </c>
      <c r="D75" s="202">
        <v>5.54</v>
      </c>
      <c r="E75" s="203">
        <v>30</v>
      </c>
      <c r="F75" s="203" t="s">
        <v>94</v>
      </c>
      <c r="G75" s="203">
        <v>26</v>
      </c>
      <c r="H75" s="203" t="s">
        <v>94</v>
      </c>
      <c r="I75" s="204">
        <v>4</v>
      </c>
      <c r="J75" s="204" t="s">
        <v>275</v>
      </c>
    </row>
    <row r="76" spans="1:10">
      <c r="A76" t="s">
        <v>282</v>
      </c>
      <c r="B76" s="201">
        <v>42242</v>
      </c>
      <c r="C76" s="202">
        <v>6.2</v>
      </c>
      <c r="D76" s="202">
        <v>6.31</v>
      </c>
      <c r="E76" s="203">
        <v>8</v>
      </c>
      <c r="F76" s="203" t="s">
        <v>94</v>
      </c>
      <c r="G76" s="203">
        <v>1</v>
      </c>
      <c r="H76" s="203" t="s">
        <v>94</v>
      </c>
      <c r="I76" s="204">
        <v>4</v>
      </c>
      <c r="J76" s="204" t="s">
        <v>275</v>
      </c>
    </row>
    <row r="77" spans="1:10">
      <c r="A77" t="s">
        <v>282</v>
      </c>
      <c r="B77" s="201">
        <v>42249</v>
      </c>
      <c r="C77" s="202">
        <v>3.71</v>
      </c>
      <c r="D77" s="202">
        <v>3.74</v>
      </c>
      <c r="E77" s="203">
        <v>10</v>
      </c>
      <c r="F77" s="203" t="s">
        <v>94</v>
      </c>
      <c r="G77" s="203">
        <v>7</v>
      </c>
      <c r="H77" s="203" t="s">
        <v>94</v>
      </c>
      <c r="I77" s="204">
        <v>2</v>
      </c>
      <c r="J77" s="204" t="s">
        <v>275</v>
      </c>
    </row>
    <row r="78" spans="1:10">
      <c r="A78" t="s">
        <v>282</v>
      </c>
      <c r="B78" s="201">
        <v>42263</v>
      </c>
      <c r="C78" s="202">
        <v>5.57</v>
      </c>
      <c r="D78" s="202">
        <v>5.21</v>
      </c>
      <c r="E78" s="203">
        <v>8</v>
      </c>
      <c r="F78" s="203" t="s">
        <v>94</v>
      </c>
      <c r="G78" s="203">
        <v>2</v>
      </c>
      <c r="H78" s="203" t="s">
        <v>94</v>
      </c>
      <c r="I78" s="204">
        <v>4.5</v>
      </c>
      <c r="J78" s="204" t="s">
        <v>275</v>
      </c>
    </row>
    <row r="79" spans="1:10">
      <c r="A79" t="s">
        <v>282</v>
      </c>
      <c r="B79" s="201">
        <v>42270</v>
      </c>
      <c r="C79" s="202">
        <v>5.28</v>
      </c>
      <c r="D79" s="202">
        <v>5.55</v>
      </c>
      <c r="E79" s="203">
        <v>8</v>
      </c>
      <c r="F79" s="203" t="s">
        <v>94</v>
      </c>
      <c r="G79" s="203">
        <v>1</v>
      </c>
      <c r="H79" s="203" t="s">
        <v>94</v>
      </c>
      <c r="I79" s="204">
        <v>4.5</v>
      </c>
      <c r="J79" s="204" t="s">
        <v>275</v>
      </c>
    </row>
    <row r="80" spans="1:10">
      <c r="A80" t="s">
        <v>282</v>
      </c>
      <c r="B80" s="201">
        <v>42284</v>
      </c>
      <c r="C80" s="202">
        <v>7.09</v>
      </c>
      <c r="D80" s="202">
        <v>7</v>
      </c>
      <c r="E80" s="203">
        <v>20</v>
      </c>
      <c r="F80" s="203" t="s">
        <v>94</v>
      </c>
      <c r="G80" s="203">
        <v>6</v>
      </c>
      <c r="H80" s="203" t="s">
        <v>94</v>
      </c>
      <c r="I80" s="204">
        <v>4</v>
      </c>
      <c r="J80" s="204" t="s">
        <v>275</v>
      </c>
    </row>
    <row r="81" spans="1:10">
      <c r="A81" t="s">
        <v>282</v>
      </c>
      <c r="B81" s="201">
        <v>42298</v>
      </c>
      <c r="C81" s="202">
        <v>7.64</v>
      </c>
      <c r="D81" s="202">
        <v>7.24</v>
      </c>
      <c r="E81" s="203">
        <v>2</v>
      </c>
      <c r="F81" s="203" t="s">
        <v>94</v>
      </c>
      <c r="G81" s="203">
        <v>1</v>
      </c>
      <c r="H81" s="203" t="s">
        <v>94</v>
      </c>
      <c r="I81" s="204">
        <v>5</v>
      </c>
      <c r="J81" s="204" t="s">
        <v>275</v>
      </c>
    </row>
    <row r="82" spans="1:10">
      <c r="A82" t="s">
        <v>282</v>
      </c>
      <c r="B82" s="201">
        <v>42305</v>
      </c>
      <c r="C82" s="202" t="s">
        <v>94</v>
      </c>
      <c r="D82" s="202" t="s">
        <v>94</v>
      </c>
      <c r="E82" s="203" t="s">
        <v>94</v>
      </c>
      <c r="F82" s="203" t="s">
        <v>94</v>
      </c>
      <c r="G82" s="203" t="s">
        <v>94</v>
      </c>
      <c r="H82" s="203" t="s">
        <v>94</v>
      </c>
      <c r="I82" s="204" t="s">
        <v>94</v>
      </c>
      <c r="J82" s="204" t="s">
        <v>275</v>
      </c>
    </row>
    <row r="83" spans="1:10">
      <c r="A83" t="s">
        <v>282</v>
      </c>
      <c r="B83" s="201">
        <v>42317</v>
      </c>
      <c r="C83" s="202">
        <v>6.63</v>
      </c>
      <c r="D83" s="202">
        <v>6.41</v>
      </c>
      <c r="E83" s="203">
        <v>10</v>
      </c>
      <c r="F83" s="203" t="s">
        <v>94</v>
      </c>
      <c r="G83" s="203">
        <v>1</v>
      </c>
      <c r="H83" s="203" t="s">
        <v>94</v>
      </c>
      <c r="I83" s="204">
        <v>6</v>
      </c>
      <c r="J83" s="204" t="s">
        <v>275</v>
      </c>
    </row>
    <row r="84" spans="1:10">
      <c r="A84" t="s">
        <v>282</v>
      </c>
      <c r="B84" s="201">
        <v>42341</v>
      </c>
      <c r="C84" s="202">
        <v>8.07</v>
      </c>
      <c r="D84" s="202">
        <v>7.85</v>
      </c>
      <c r="E84" s="203">
        <v>50</v>
      </c>
      <c r="F84" s="203" t="s">
        <v>94</v>
      </c>
      <c r="G84" s="203">
        <v>28</v>
      </c>
      <c r="H84" s="203" t="s">
        <v>94</v>
      </c>
      <c r="I84" s="204">
        <v>3.5</v>
      </c>
      <c r="J84" s="204" t="s">
        <v>276</v>
      </c>
    </row>
    <row r="85" spans="1:10">
      <c r="A85" t="s">
        <v>282</v>
      </c>
      <c r="B85" s="201">
        <v>42380</v>
      </c>
      <c r="C85" s="202">
        <v>9.26</v>
      </c>
      <c r="D85" s="202">
        <v>9.68</v>
      </c>
      <c r="E85" s="203">
        <v>470</v>
      </c>
      <c r="F85" s="203" t="s">
        <v>94</v>
      </c>
      <c r="G85" s="203">
        <v>200</v>
      </c>
      <c r="H85" s="203" t="s">
        <v>94</v>
      </c>
      <c r="I85" s="204">
        <v>2.5</v>
      </c>
      <c r="J85" s="204" t="s">
        <v>93</v>
      </c>
    </row>
    <row r="86" spans="1:10">
      <c r="A86" t="s">
        <v>282</v>
      </c>
      <c r="B86" s="201">
        <v>42403</v>
      </c>
      <c r="C86" s="202">
        <v>9.58</v>
      </c>
      <c r="D86" s="202">
        <v>9.84</v>
      </c>
      <c r="E86" s="203">
        <v>60</v>
      </c>
      <c r="F86" s="203" t="s">
        <v>94</v>
      </c>
      <c r="G86" s="203">
        <v>36</v>
      </c>
      <c r="H86" s="203" t="s">
        <v>94</v>
      </c>
      <c r="I86" s="204">
        <v>4.5</v>
      </c>
      <c r="J86" s="204" t="s">
        <v>93</v>
      </c>
    </row>
    <row r="87" spans="1:10">
      <c r="A87" t="s">
        <v>282</v>
      </c>
      <c r="B87" s="201">
        <v>42444</v>
      </c>
      <c r="C87" s="202">
        <v>9.6999999999999993</v>
      </c>
      <c r="D87" s="202">
        <v>9.8699999999999992</v>
      </c>
      <c r="E87" s="203">
        <v>184</v>
      </c>
      <c r="F87" s="203" t="s">
        <v>94</v>
      </c>
      <c r="G87" s="203">
        <v>115</v>
      </c>
      <c r="H87" s="203" t="s">
        <v>94</v>
      </c>
      <c r="I87" s="204">
        <v>3.5</v>
      </c>
      <c r="J87" s="204" t="s">
        <v>93</v>
      </c>
    </row>
    <row r="88" spans="1:10">
      <c r="A88" t="s">
        <v>282</v>
      </c>
      <c r="B88" s="201">
        <v>42507</v>
      </c>
      <c r="C88" s="202">
        <v>8</v>
      </c>
      <c r="D88" s="202">
        <v>7.83</v>
      </c>
      <c r="E88" s="203">
        <v>2</v>
      </c>
      <c r="F88" s="203" t="s">
        <v>94</v>
      </c>
      <c r="G88" s="203">
        <v>1</v>
      </c>
      <c r="H88" s="203" t="s">
        <v>94</v>
      </c>
      <c r="I88" s="204">
        <v>4</v>
      </c>
      <c r="J88" s="204" t="s">
        <v>93</v>
      </c>
    </row>
    <row r="89" spans="1:10">
      <c r="A89" t="s">
        <v>282</v>
      </c>
      <c r="B89" s="201">
        <v>42514</v>
      </c>
      <c r="C89" s="202">
        <v>8.1</v>
      </c>
      <c r="D89" s="202" t="s">
        <v>94</v>
      </c>
      <c r="E89" s="203">
        <v>6</v>
      </c>
      <c r="F89" s="203" t="s">
        <v>94</v>
      </c>
      <c r="G89" s="203">
        <v>12</v>
      </c>
      <c r="H89" s="203" t="s">
        <v>94</v>
      </c>
      <c r="I89" s="204">
        <v>4</v>
      </c>
      <c r="J89" s="204" t="s">
        <v>93</v>
      </c>
    </row>
    <row r="90" spans="1:10">
      <c r="A90" t="s">
        <v>282</v>
      </c>
      <c r="B90" s="201">
        <v>42522</v>
      </c>
      <c r="C90" s="202">
        <v>7.36</v>
      </c>
      <c r="D90" s="202" t="s">
        <v>94</v>
      </c>
      <c r="E90" s="203">
        <v>80</v>
      </c>
      <c r="F90" s="203" t="s">
        <v>94</v>
      </c>
      <c r="G90" s="203">
        <v>2</v>
      </c>
      <c r="H90" s="203" t="s">
        <v>94</v>
      </c>
      <c r="I90" s="204">
        <v>4.5</v>
      </c>
      <c r="J90" s="204" t="s">
        <v>93</v>
      </c>
    </row>
    <row r="91" spans="1:10">
      <c r="A91" t="s">
        <v>282</v>
      </c>
      <c r="B91" s="201">
        <v>42528</v>
      </c>
      <c r="C91" s="202">
        <v>6</v>
      </c>
      <c r="D91" s="202" t="s">
        <v>94</v>
      </c>
      <c r="E91" s="203">
        <v>100</v>
      </c>
      <c r="F91" s="203" t="s">
        <v>94</v>
      </c>
      <c r="G91" s="203">
        <v>2</v>
      </c>
      <c r="H91" s="203" t="s">
        <v>94</v>
      </c>
      <c r="I91" s="204">
        <v>7</v>
      </c>
      <c r="J91" s="204" t="s">
        <v>93</v>
      </c>
    </row>
    <row r="92" spans="1:10">
      <c r="A92" t="s">
        <v>282</v>
      </c>
      <c r="B92" s="201">
        <v>42535</v>
      </c>
      <c r="C92" s="202">
        <v>6.47</v>
      </c>
      <c r="D92" s="202" t="s">
        <v>94</v>
      </c>
      <c r="E92" s="203">
        <v>2</v>
      </c>
      <c r="F92" s="203" t="s">
        <v>94</v>
      </c>
      <c r="G92" s="203">
        <v>1</v>
      </c>
      <c r="H92" s="203" t="s">
        <v>94</v>
      </c>
      <c r="I92" s="204">
        <v>6.5</v>
      </c>
      <c r="J92" s="204" t="s">
        <v>93</v>
      </c>
    </row>
    <row r="93" spans="1:10">
      <c r="A93" t="s">
        <v>282</v>
      </c>
      <c r="B93" s="201">
        <v>42542</v>
      </c>
      <c r="C93" s="202">
        <v>6.59</v>
      </c>
      <c r="D93" s="202">
        <v>6.74</v>
      </c>
      <c r="E93" s="203">
        <v>8</v>
      </c>
      <c r="F93" s="203" t="s">
        <v>94</v>
      </c>
      <c r="G93" s="203">
        <v>6</v>
      </c>
      <c r="H93" s="203" t="s">
        <v>94</v>
      </c>
      <c r="I93" s="204">
        <v>4</v>
      </c>
      <c r="J93" s="204" t="s">
        <v>93</v>
      </c>
    </row>
    <row r="94" spans="1:10">
      <c r="A94" t="s">
        <v>282</v>
      </c>
      <c r="B94" s="201">
        <v>42549</v>
      </c>
      <c r="C94" s="202">
        <v>6.41</v>
      </c>
      <c r="D94" s="202">
        <v>6.32</v>
      </c>
      <c r="E94" s="203">
        <v>8400</v>
      </c>
      <c r="F94" s="203" t="s">
        <v>94</v>
      </c>
      <c r="G94" s="203">
        <v>400</v>
      </c>
      <c r="H94" s="203" t="s">
        <v>94</v>
      </c>
      <c r="I94" s="204">
        <v>6</v>
      </c>
      <c r="J94" s="204" t="s">
        <v>93</v>
      </c>
    </row>
    <row r="95" spans="1:10">
      <c r="A95" t="s">
        <v>282</v>
      </c>
      <c r="B95" s="201">
        <v>42557</v>
      </c>
      <c r="C95" s="202">
        <v>5.8</v>
      </c>
      <c r="D95" s="202">
        <v>6.05</v>
      </c>
      <c r="E95" s="203">
        <v>255</v>
      </c>
      <c r="F95" s="203" t="s">
        <v>94</v>
      </c>
      <c r="G95" s="203">
        <v>2</v>
      </c>
      <c r="H95" s="203" t="s">
        <v>94</v>
      </c>
      <c r="I95" s="204">
        <v>5.5</v>
      </c>
      <c r="J95" s="204" t="s">
        <v>93</v>
      </c>
    </row>
    <row r="96" spans="1:10">
      <c r="A96" t="s">
        <v>282</v>
      </c>
      <c r="B96" s="201">
        <v>42563</v>
      </c>
      <c r="C96" s="202">
        <v>5.55</v>
      </c>
      <c r="D96" s="202">
        <v>4.8899999999999997</v>
      </c>
      <c r="E96" s="203">
        <v>20</v>
      </c>
      <c r="F96" s="203" t="s">
        <v>94</v>
      </c>
      <c r="G96" s="203">
        <v>5</v>
      </c>
      <c r="H96" s="203" t="s">
        <v>94</v>
      </c>
      <c r="I96" s="204">
        <v>5</v>
      </c>
      <c r="J96" s="204" t="s">
        <v>93</v>
      </c>
    </row>
    <row r="97" spans="1:10">
      <c r="A97" t="s">
        <v>282</v>
      </c>
      <c r="B97" s="201">
        <v>42570</v>
      </c>
      <c r="C97" s="202">
        <v>6.18</v>
      </c>
      <c r="D97" s="202">
        <v>5.64</v>
      </c>
      <c r="E97" s="203">
        <v>2400</v>
      </c>
      <c r="F97" s="203" t="s">
        <v>94</v>
      </c>
      <c r="G97" s="203">
        <v>26</v>
      </c>
      <c r="H97" s="203" t="s">
        <v>94</v>
      </c>
      <c r="I97" s="204">
        <v>4</v>
      </c>
      <c r="J97" s="204" t="s">
        <v>93</v>
      </c>
    </row>
    <row r="98" spans="1:10">
      <c r="A98" t="s">
        <v>282</v>
      </c>
      <c r="B98" s="201">
        <v>42584</v>
      </c>
      <c r="C98" s="202">
        <v>5.2</v>
      </c>
      <c r="D98" s="202">
        <v>4.62</v>
      </c>
      <c r="E98" s="203">
        <v>144</v>
      </c>
      <c r="F98" s="203" t="s">
        <v>94</v>
      </c>
      <c r="G98" s="203">
        <v>8</v>
      </c>
      <c r="H98" s="203" t="s">
        <v>94</v>
      </c>
      <c r="I98" s="204">
        <v>4.5</v>
      </c>
      <c r="J98" s="204" t="s">
        <v>93</v>
      </c>
    </row>
    <row r="99" spans="1:10">
      <c r="A99" t="s">
        <v>282</v>
      </c>
      <c r="B99" s="201">
        <v>42592</v>
      </c>
      <c r="C99" s="202">
        <v>5.39</v>
      </c>
      <c r="D99" s="202">
        <v>5.03</v>
      </c>
      <c r="E99" s="203">
        <v>36</v>
      </c>
      <c r="F99" s="203" t="s">
        <v>94</v>
      </c>
      <c r="G99" s="203">
        <v>1</v>
      </c>
      <c r="H99" s="203" t="s">
        <v>94</v>
      </c>
      <c r="I99" s="204">
        <v>5.5</v>
      </c>
      <c r="J99" s="204" t="s">
        <v>93</v>
      </c>
    </row>
    <row r="100" spans="1:10">
      <c r="A100" t="s">
        <v>282</v>
      </c>
      <c r="B100" s="201">
        <v>42599</v>
      </c>
      <c r="C100" s="202">
        <v>5.9</v>
      </c>
      <c r="D100" s="202">
        <v>5.56</v>
      </c>
      <c r="E100" s="203">
        <v>3900</v>
      </c>
      <c r="F100" s="203" t="s">
        <v>94</v>
      </c>
      <c r="G100" s="203">
        <v>44</v>
      </c>
      <c r="H100" s="203" t="s">
        <v>94</v>
      </c>
      <c r="I100" s="204">
        <v>4</v>
      </c>
      <c r="J100" s="204" t="s">
        <v>93</v>
      </c>
    </row>
    <row r="101" spans="1:10">
      <c r="A101" t="s">
        <v>282</v>
      </c>
      <c r="B101" s="201">
        <v>42606</v>
      </c>
      <c r="C101" s="202">
        <v>5.54</v>
      </c>
      <c r="D101" s="202">
        <v>5.43</v>
      </c>
      <c r="E101" s="203">
        <v>20</v>
      </c>
      <c r="F101" s="203" t="s">
        <v>94</v>
      </c>
      <c r="G101" s="203">
        <v>6</v>
      </c>
      <c r="H101" s="203" t="s">
        <v>94</v>
      </c>
      <c r="I101" s="204">
        <v>4.5</v>
      </c>
      <c r="J101" s="204" t="s">
        <v>93</v>
      </c>
    </row>
    <row r="102" spans="1:10">
      <c r="A102" t="s">
        <v>282</v>
      </c>
      <c r="B102" s="201">
        <v>42613</v>
      </c>
      <c r="C102" s="202">
        <v>6.29</v>
      </c>
      <c r="D102" s="202">
        <v>5.99</v>
      </c>
      <c r="E102" s="203">
        <v>112</v>
      </c>
      <c r="F102" s="203" t="s">
        <v>94</v>
      </c>
      <c r="G102" s="203">
        <v>1</v>
      </c>
      <c r="H102" s="203" t="s">
        <v>94</v>
      </c>
      <c r="I102" s="204">
        <v>4</v>
      </c>
      <c r="J102" s="204" t="s">
        <v>93</v>
      </c>
    </row>
    <row r="103" spans="1:10">
      <c r="A103" t="s">
        <v>282</v>
      </c>
      <c r="B103" s="201">
        <v>42620</v>
      </c>
      <c r="C103" s="202">
        <v>5.01</v>
      </c>
      <c r="D103" s="202">
        <v>4.67</v>
      </c>
      <c r="E103" s="203">
        <v>56</v>
      </c>
      <c r="F103" s="203" t="s">
        <v>94</v>
      </c>
      <c r="G103" s="203">
        <v>1</v>
      </c>
      <c r="H103" s="203" t="s">
        <v>94</v>
      </c>
      <c r="I103" s="204">
        <v>4.5</v>
      </c>
      <c r="J103" s="204" t="s">
        <v>93</v>
      </c>
    </row>
    <row r="104" spans="1:10">
      <c r="A104" t="s">
        <v>282</v>
      </c>
      <c r="B104" s="201">
        <v>42626</v>
      </c>
      <c r="C104" s="202">
        <v>5.34</v>
      </c>
      <c r="D104" s="202">
        <v>5.49</v>
      </c>
      <c r="E104" s="203">
        <v>10</v>
      </c>
      <c r="F104" s="203" t="s">
        <v>94</v>
      </c>
      <c r="G104" s="203">
        <v>2</v>
      </c>
      <c r="H104" s="203" t="s">
        <v>94</v>
      </c>
      <c r="I104" s="204">
        <v>4</v>
      </c>
      <c r="J104" s="204" t="s">
        <v>93</v>
      </c>
    </row>
    <row r="105" spans="1:10">
      <c r="A105" t="s">
        <v>282</v>
      </c>
      <c r="B105" s="201">
        <v>42633</v>
      </c>
      <c r="C105" s="202">
        <v>4.74</v>
      </c>
      <c r="D105" s="202">
        <v>4.74</v>
      </c>
      <c r="E105" s="203">
        <v>973</v>
      </c>
      <c r="F105" s="203" t="s">
        <v>94</v>
      </c>
      <c r="G105" s="203">
        <v>140</v>
      </c>
      <c r="H105" s="203" t="s">
        <v>94</v>
      </c>
      <c r="I105" s="204">
        <v>4</v>
      </c>
      <c r="J105" s="204" t="s">
        <v>93</v>
      </c>
    </row>
    <row r="106" spans="1:10">
      <c r="A106" t="s">
        <v>282</v>
      </c>
      <c r="B106" s="201">
        <v>42640</v>
      </c>
      <c r="C106" s="202">
        <v>5.44</v>
      </c>
      <c r="D106" s="202">
        <v>5.42</v>
      </c>
      <c r="E106" s="203">
        <v>68</v>
      </c>
      <c r="F106" s="203" t="s">
        <v>94</v>
      </c>
      <c r="G106" s="203">
        <v>2</v>
      </c>
      <c r="H106" s="203" t="s">
        <v>94</v>
      </c>
      <c r="I106" s="204">
        <v>10</v>
      </c>
      <c r="J106" s="204" t="s">
        <v>93</v>
      </c>
    </row>
    <row r="107" spans="1:10">
      <c r="A107" t="s">
        <v>282</v>
      </c>
      <c r="B107" s="201">
        <v>42647</v>
      </c>
      <c r="C107" s="202">
        <v>5.55</v>
      </c>
      <c r="D107" s="202">
        <v>5.51</v>
      </c>
      <c r="E107" s="203">
        <v>64</v>
      </c>
      <c r="F107" s="203" t="s">
        <v>94</v>
      </c>
      <c r="G107" s="203">
        <v>6</v>
      </c>
      <c r="H107" s="203" t="s">
        <v>94</v>
      </c>
      <c r="I107" s="204">
        <v>5.5</v>
      </c>
      <c r="J107" s="204" t="s">
        <v>93</v>
      </c>
    </row>
    <row r="108" spans="1:10">
      <c r="A108" t="s">
        <v>282</v>
      </c>
      <c r="B108" s="201">
        <v>42656</v>
      </c>
      <c r="C108" s="202">
        <v>6.59</v>
      </c>
      <c r="D108" s="202">
        <v>6.61</v>
      </c>
      <c r="E108" s="203">
        <v>40</v>
      </c>
      <c r="F108" s="203" t="s">
        <v>94</v>
      </c>
      <c r="G108" s="203">
        <v>1</v>
      </c>
      <c r="H108" s="203" t="s">
        <v>94</v>
      </c>
      <c r="I108" s="204">
        <v>7</v>
      </c>
      <c r="J108" s="204" t="s">
        <v>93</v>
      </c>
    </row>
    <row r="109" spans="1:10">
      <c r="A109" t="s">
        <v>282</v>
      </c>
      <c r="B109" s="201">
        <v>42661</v>
      </c>
      <c r="C109" s="202">
        <v>5.95</v>
      </c>
      <c r="D109" s="202">
        <v>5.68</v>
      </c>
      <c r="E109" s="203">
        <v>16</v>
      </c>
      <c r="F109" s="203" t="s">
        <v>94</v>
      </c>
      <c r="G109" s="203">
        <v>4</v>
      </c>
      <c r="H109" s="203" t="s">
        <v>94</v>
      </c>
      <c r="I109" s="204">
        <v>5.5</v>
      </c>
      <c r="J109" s="204" t="s">
        <v>93</v>
      </c>
    </row>
    <row r="110" spans="1:10">
      <c r="A110" t="s">
        <v>282</v>
      </c>
      <c r="B110" s="201">
        <v>42668</v>
      </c>
      <c r="C110" s="202">
        <v>7.12</v>
      </c>
      <c r="D110" s="202">
        <v>6.86</v>
      </c>
      <c r="E110" s="203">
        <v>104</v>
      </c>
      <c r="F110" s="203" t="s">
        <v>94</v>
      </c>
      <c r="G110" s="203">
        <v>16</v>
      </c>
      <c r="H110" s="203" t="s">
        <v>94</v>
      </c>
      <c r="I110" s="204">
        <v>5.54</v>
      </c>
      <c r="J110" s="204" t="s">
        <v>93</v>
      </c>
    </row>
    <row r="111" spans="1:10">
      <c r="A111" t="s">
        <v>282</v>
      </c>
      <c r="B111" s="201">
        <v>42675</v>
      </c>
      <c r="C111" s="202">
        <v>6.8</v>
      </c>
      <c r="D111" s="202">
        <v>6.7</v>
      </c>
      <c r="E111" s="203">
        <v>212</v>
      </c>
      <c r="F111" s="203" t="s">
        <v>94</v>
      </c>
      <c r="G111" s="203">
        <v>68</v>
      </c>
      <c r="H111" s="203" t="s">
        <v>94</v>
      </c>
      <c r="I111" s="204">
        <v>5.5</v>
      </c>
      <c r="J111" s="204" t="s">
        <v>93</v>
      </c>
    </row>
    <row r="112" spans="1:10">
      <c r="A112" t="s">
        <v>282</v>
      </c>
      <c r="B112" s="201">
        <v>42717</v>
      </c>
      <c r="C112" s="202">
        <v>6.28</v>
      </c>
      <c r="D112" s="202">
        <v>6</v>
      </c>
      <c r="E112" s="203">
        <v>168</v>
      </c>
      <c r="F112" s="203" t="s">
        <v>94</v>
      </c>
      <c r="G112" s="203">
        <v>54</v>
      </c>
      <c r="H112" s="203" t="s">
        <v>94</v>
      </c>
      <c r="I112" s="204">
        <v>3.5</v>
      </c>
      <c r="J112" s="204" t="s">
        <v>93</v>
      </c>
    </row>
    <row r="113" spans="1:10">
      <c r="A113" s="203" t="s">
        <v>282</v>
      </c>
      <c r="B113" s="201">
        <v>42754</v>
      </c>
      <c r="C113" s="202">
        <v>9.43</v>
      </c>
      <c r="D113" s="202">
        <v>9.6</v>
      </c>
      <c r="E113" s="203">
        <v>68</v>
      </c>
      <c r="F113" s="203" t="s">
        <v>94</v>
      </c>
      <c r="G113" s="203">
        <v>102</v>
      </c>
      <c r="H113" s="203" t="s">
        <v>94</v>
      </c>
      <c r="I113" s="204">
        <v>4</v>
      </c>
      <c r="J113" s="203" t="s">
        <v>276</v>
      </c>
    </row>
    <row r="114" spans="1:10">
      <c r="A114" s="203" t="s">
        <v>282</v>
      </c>
      <c r="B114" s="201">
        <v>42781</v>
      </c>
      <c r="C114" s="202">
        <v>10.94</v>
      </c>
      <c r="D114" s="202">
        <v>10.5</v>
      </c>
      <c r="E114" s="203">
        <v>32</v>
      </c>
      <c r="F114" s="203" t="s">
        <v>94</v>
      </c>
      <c r="G114" s="203">
        <v>17</v>
      </c>
      <c r="H114" s="203" t="s">
        <v>94</v>
      </c>
      <c r="I114" s="204">
        <v>3</v>
      </c>
      <c r="J114" s="528" t="s">
        <v>276</v>
      </c>
    </row>
    <row r="115" spans="1:10">
      <c r="A115" s="203" t="s">
        <v>282</v>
      </c>
      <c r="B115" s="201">
        <v>42802</v>
      </c>
      <c r="C115" s="202">
        <v>10.73</v>
      </c>
      <c r="D115" s="202">
        <v>10.36</v>
      </c>
      <c r="E115" s="203">
        <v>16</v>
      </c>
      <c r="F115" s="203" t="s">
        <v>94</v>
      </c>
      <c r="G115" s="203">
        <v>10</v>
      </c>
      <c r="H115" s="203" t="s">
        <v>94</v>
      </c>
      <c r="I115" s="204">
        <v>4.5</v>
      </c>
      <c r="J115" s="528" t="s">
        <v>275</v>
      </c>
    </row>
    <row r="116" spans="1:10">
      <c r="A116" s="203" t="s">
        <v>282</v>
      </c>
      <c r="B116" s="201">
        <v>42829</v>
      </c>
      <c r="C116" s="202">
        <v>10.84</v>
      </c>
      <c r="D116" s="202">
        <v>10.69</v>
      </c>
      <c r="E116" s="203">
        <v>320</v>
      </c>
      <c r="F116" s="203" t="s">
        <v>94</v>
      </c>
      <c r="G116" s="203">
        <v>324</v>
      </c>
      <c r="H116" s="203" t="s">
        <v>94</v>
      </c>
      <c r="I116" s="204">
        <v>3</v>
      </c>
      <c r="J116" s="203" t="s">
        <v>276</v>
      </c>
    </row>
    <row r="117" spans="1:10">
      <c r="A117" s="203" t="s">
        <v>282</v>
      </c>
      <c r="B117" s="201">
        <v>42878</v>
      </c>
      <c r="C117" s="202">
        <v>7.19</v>
      </c>
      <c r="D117" s="202">
        <v>7.22</v>
      </c>
      <c r="E117" s="203">
        <v>216</v>
      </c>
      <c r="F117" s="203" t="s">
        <v>94</v>
      </c>
      <c r="G117" s="203">
        <v>34</v>
      </c>
      <c r="H117" s="203" t="s">
        <v>94</v>
      </c>
      <c r="I117" s="204">
        <v>3.5</v>
      </c>
      <c r="J117" s="203" t="s">
        <v>276</v>
      </c>
    </row>
    <row r="118" spans="1:10">
      <c r="A118" s="203" t="s">
        <v>282</v>
      </c>
      <c r="B118" s="201">
        <v>42887</v>
      </c>
      <c r="C118" s="202">
        <v>6.55</v>
      </c>
      <c r="D118" s="202">
        <v>6.27</v>
      </c>
      <c r="E118" s="203">
        <v>108</v>
      </c>
      <c r="F118" s="203" t="s">
        <v>94</v>
      </c>
      <c r="G118" s="203">
        <v>8</v>
      </c>
      <c r="H118" s="203" t="s">
        <v>94</v>
      </c>
      <c r="I118" s="204">
        <v>3</v>
      </c>
      <c r="J118" s="203" t="s">
        <v>276</v>
      </c>
    </row>
    <row r="119" spans="1:10">
      <c r="A119" s="203" t="s">
        <v>282</v>
      </c>
      <c r="B119" s="201">
        <v>42892</v>
      </c>
      <c r="C119" s="202">
        <v>6.68</v>
      </c>
      <c r="D119" s="202">
        <v>6.46</v>
      </c>
      <c r="E119" s="203">
        <v>410</v>
      </c>
      <c r="F119" s="203" t="s">
        <v>94</v>
      </c>
      <c r="G119" s="203">
        <v>66</v>
      </c>
      <c r="H119" s="203" t="s">
        <v>94</v>
      </c>
      <c r="I119" s="204">
        <v>4.5</v>
      </c>
      <c r="J119" s="528" t="s">
        <v>275</v>
      </c>
    </row>
    <row r="120" spans="1:10">
      <c r="A120" s="203" t="s">
        <v>282</v>
      </c>
      <c r="B120" s="201">
        <v>42899</v>
      </c>
      <c r="C120" s="202">
        <v>6.53</v>
      </c>
      <c r="D120" s="202">
        <v>6.33</v>
      </c>
      <c r="E120" s="203">
        <v>20</v>
      </c>
      <c r="F120" s="203" t="s">
        <v>94</v>
      </c>
      <c r="G120" s="203">
        <v>1</v>
      </c>
      <c r="H120" s="203" t="s">
        <v>94</v>
      </c>
      <c r="I120" s="204">
        <v>5</v>
      </c>
      <c r="J120" s="203" t="s">
        <v>275</v>
      </c>
    </row>
    <row r="121" spans="1:10">
      <c r="A121" s="203" t="s">
        <v>282</v>
      </c>
      <c r="B121" s="201">
        <v>42906</v>
      </c>
      <c r="C121" s="202">
        <v>6.76</v>
      </c>
      <c r="D121" s="202">
        <v>6.13</v>
      </c>
      <c r="E121" s="203">
        <v>4100</v>
      </c>
      <c r="F121" s="203" t="s">
        <v>94</v>
      </c>
      <c r="G121" s="203">
        <v>124</v>
      </c>
      <c r="H121" s="203" t="s">
        <v>94</v>
      </c>
      <c r="I121" s="204">
        <v>3</v>
      </c>
      <c r="J121" s="203" t="s">
        <v>276</v>
      </c>
    </row>
    <row r="122" spans="1:10">
      <c r="A122" s="203" t="s">
        <v>282</v>
      </c>
      <c r="B122" s="201">
        <v>42913</v>
      </c>
      <c r="C122" s="202">
        <v>5.75</v>
      </c>
      <c r="D122" s="202">
        <v>5.68</v>
      </c>
      <c r="E122" s="203">
        <v>68</v>
      </c>
      <c r="F122" s="203" t="s">
        <v>94</v>
      </c>
      <c r="G122" s="203">
        <v>10</v>
      </c>
      <c r="H122" s="203" t="s">
        <v>94</v>
      </c>
      <c r="I122" s="204">
        <v>3.5</v>
      </c>
      <c r="J122" s="203" t="s">
        <v>276</v>
      </c>
    </row>
    <row r="123" spans="1:10">
      <c r="A123" s="203" t="s">
        <v>282</v>
      </c>
      <c r="B123" s="201">
        <v>42927</v>
      </c>
      <c r="C123" s="202">
        <v>6.25</v>
      </c>
      <c r="D123" s="202">
        <v>6.07</v>
      </c>
      <c r="E123" s="203">
        <v>24</v>
      </c>
      <c r="F123" s="203" t="s">
        <v>94</v>
      </c>
      <c r="G123" s="203">
        <v>1</v>
      </c>
      <c r="H123" s="203" t="s">
        <v>94</v>
      </c>
      <c r="I123" s="204">
        <v>3.5</v>
      </c>
      <c r="J123" s="203" t="s">
        <v>275</v>
      </c>
    </row>
    <row r="124" spans="1:10">
      <c r="A124" s="203" t="s">
        <v>282</v>
      </c>
      <c r="B124" s="201">
        <v>42934</v>
      </c>
      <c r="C124" s="202">
        <v>5.24</v>
      </c>
      <c r="D124" s="202">
        <v>5.1100000000000003</v>
      </c>
      <c r="E124" s="203">
        <v>52</v>
      </c>
      <c r="F124" s="203" t="s">
        <v>94</v>
      </c>
      <c r="G124" s="203">
        <v>1</v>
      </c>
      <c r="H124" s="203" t="s">
        <v>94</v>
      </c>
      <c r="I124" s="204">
        <v>3</v>
      </c>
      <c r="J124" s="203" t="s">
        <v>275</v>
      </c>
    </row>
    <row r="125" spans="1:10">
      <c r="A125" s="203" t="s">
        <v>282</v>
      </c>
      <c r="B125" s="201">
        <v>42948</v>
      </c>
      <c r="C125" s="202">
        <v>6.26</v>
      </c>
      <c r="D125" s="202">
        <v>5.83</v>
      </c>
      <c r="E125" s="203">
        <v>8</v>
      </c>
      <c r="F125" s="203" t="s">
        <v>94</v>
      </c>
      <c r="G125" s="203">
        <v>2</v>
      </c>
      <c r="H125" s="203" t="s">
        <v>94</v>
      </c>
      <c r="I125" s="204">
        <v>3.5</v>
      </c>
      <c r="J125" s="203" t="s">
        <v>275</v>
      </c>
    </row>
    <row r="126" spans="1:10">
      <c r="A126" s="203" t="s">
        <v>282</v>
      </c>
      <c r="B126" s="201">
        <v>42955</v>
      </c>
      <c r="C126" s="202">
        <v>5.32</v>
      </c>
      <c r="D126" s="202">
        <v>5.24</v>
      </c>
      <c r="E126" s="203">
        <v>3700</v>
      </c>
      <c r="F126" s="203" t="s">
        <v>94</v>
      </c>
      <c r="G126" s="203">
        <v>232</v>
      </c>
      <c r="H126" s="203" t="s">
        <v>94</v>
      </c>
      <c r="I126" s="204">
        <v>3</v>
      </c>
      <c r="J126" s="203" t="s">
        <v>276</v>
      </c>
    </row>
    <row r="127" spans="1:10">
      <c r="A127" s="203" t="s">
        <v>282</v>
      </c>
      <c r="B127" s="201">
        <v>42962</v>
      </c>
      <c r="C127" s="202">
        <v>5.18</v>
      </c>
      <c r="D127" s="202">
        <v>5.24</v>
      </c>
      <c r="E127" s="203">
        <v>1200</v>
      </c>
      <c r="F127" s="203" t="s">
        <v>94</v>
      </c>
      <c r="G127" s="203">
        <v>440</v>
      </c>
      <c r="H127" s="203" t="s">
        <v>94</v>
      </c>
      <c r="I127" s="204">
        <v>4</v>
      </c>
      <c r="J127" s="203" t="s">
        <v>276</v>
      </c>
    </row>
    <row r="128" spans="1:10">
      <c r="A128" s="203" t="s">
        <v>282</v>
      </c>
      <c r="B128" s="201">
        <v>42969</v>
      </c>
      <c r="C128" s="202">
        <v>5.62</v>
      </c>
      <c r="D128" s="202">
        <v>5.24</v>
      </c>
      <c r="E128" s="203">
        <v>28</v>
      </c>
      <c r="F128" s="203" t="s">
        <v>94</v>
      </c>
      <c r="G128" s="203">
        <v>13</v>
      </c>
      <c r="H128" s="203" t="s">
        <v>94</v>
      </c>
      <c r="I128" s="204">
        <v>3.5</v>
      </c>
      <c r="J128" s="528" t="s">
        <v>275</v>
      </c>
    </row>
    <row r="129" spans="1:10">
      <c r="A129" s="203" t="s">
        <v>282</v>
      </c>
      <c r="B129" s="201">
        <v>42976</v>
      </c>
      <c r="C129" s="202">
        <v>5.94</v>
      </c>
      <c r="D129" s="202">
        <v>5.07</v>
      </c>
      <c r="E129" s="203">
        <v>16</v>
      </c>
      <c r="F129" s="203" t="s">
        <v>94</v>
      </c>
      <c r="G129" s="203">
        <v>3</v>
      </c>
      <c r="H129" s="203" t="s">
        <v>94</v>
      </c>
      <c r="I129" s="204">
        <v>4.5</v>
      </c>
      <c r="J129" s="528" t="s">
        <v>275</v>
      </c>
    </row>
    <row r="130" spans="1:10">
      <c r="A130" s="203" t="s">
        <v>282</v>
      </c>
      <c r="B130" s="201">
        <v>42990</v>
      </c>
      <c r="C130" s="202">
        <v>6.21</v>
      </c>
      <c r="D130" s="202">
        <v>6.15</v>
      </c>
      <c r="E130" s="203">
        <v>8</v>
      </c>
      <c r="F130" s="203" t="s">
        <v>94</v>
      </c>
      <c r="G130" s="203">
        <v>2</v>
      </c>
      <c r="H130" s="203" t="s">
        <v>94</v>
      </c>
      <c r="I130" s="204">
        <v>5</v>
      </c>
      <c r="J130" s="203" t="s">
        <v>275</v>
      </c>
    </row>
    <row r="131" spans="1:10">
      <c r="A131" s="203" t="s">
        <v>282</v>
      </c>
      <c r="B131" s="201">
        <v>42997</v>
      </c>
      <c r="C131" s="202">
        <v>9.1300000000000008</v>
      </c>
      <c r="D131" s="202">
        <v>9.1300000000000008</v>
      </c>
      <c r="E131" s="203">
        <v>36</v>
      </c>
      <c r="F131" s="203" t="s">
        <v>94</v>
      </c>
      <c r="G131" s="203">
        <v>16</v>
      </c>
      <c r="H131" s="203" t="s">
        <v>94</v>
      </c>
      <c r="I131" s="204">
        <v>4</v>
      </c>
      <c r="J131" s="203" t="s">
        <v>275</v>
      </c>
    </row>
    <row r="132" spans="1:10">
      <c r="A132" s="203" t="s">
        <v>282</v>
      </c>
      <c r="B132" s="201">
        <v>43005</v>
      </c>
      <c r="C132" s="202">
        <v>5.47</v>
      </c>
      <c r="D132" s="202">
        <v>5.07</v>
      </c>
      <c r="E132" s="203">
        <v>10</v>
      </c>
      <c r="F132" s="203" t="s">
        <v>94</v>
      </c>
      <c r="G132" s="203">
        <v>2</v>
      </c>
      <c r="H132" s="203" t="s">
        <v>94</v>
      </c>
      <c r="I132" s="204">
        <v>6</v>
      </c>
      <c r="J132" s="203" t="s">
        <v>275</v>
      </c>
    </row>
    <row r="133" spans="1:10">
      <c r="A133" s="203" t="s">
        <v>282</v>
      </c>
      <c r="B133" s="201">
        <v>43011</v>
      </c>
      <c r="C133" s="202">
        <v>6.44</v>
      </c>
      <c r="D133" s="202">
        <v>7.15</v>
      </c>
      <c r="E133" s="203">
        <v>16</v>
      </c>
      <c r="F133" s="203" t="s">
        <v>94</v>
      </c>
      <c r="G133" s="203">
        <v>6</v>
      </c>
      <c r="H133" s="203" t="s">
        <v>94</v>
      </c>
      <c r="I133" s="204">
        <v>6.5</v>
      </c>
      <c r="J133" s="203" t="s">
        <v>275</v>
      </c>
    </row>
    <row r="134" spans="1:10">
      <c r="A134" s="203" t="s">
        <v>282</v>
      </c>
      <c r="B134" s="201">
        <v>43018</v>
      </c>
      <c r="C134" s="202">
        <v>5.29</v>
      </c>
      <c r="D134" s="202">
        <v>5.38</v>
      </c>
      <c r="E134" s="203">
        <v>560</v>
      </c>
      <c r="F134" s="203" t="s">
        <v>94</v>
      </c>
      <c r="G134" s="203">
        <v>34</v>
      </c>
      <c r="H134" s="203" t="s">
        <v>94</v>
      </c>
      <c r="I134" s="204">
        <v>6</v>
      </c>
      <c r="J134" s="203" t="s">
        <v>276</v>
      </c>
    </row>
    <row r="135" spans="1:10">
      <c r="A135" s="203" t="s">
        <v>282</v>
      </c>
      <c r="B135" s="201">
        <v>43025</v>
      </c>
      <c r="C135" s="202">
        <v>6.09</v>
      </c>
      <c r="D135" s="202">
        <v>6.25</v>
      </c>
      <c r="E135" s="203">
        <v>8</v>
      </c>
      <c r="F135" s="203" t="s">
        <v>94</v>
      </c>
      <c r="G135" s="203">
        <v>1</v>
      </c>
      <c r="H135" s="203" t="s">
        <v>94</v>
      </c>
      <c r="I135" s="204">
        <v>8</v>
      </c>
      <c r="J135" s="203" t="s">
        <v>275</v>
      </c>
    </row>
    <row r="136" spans="1:10">
      <c r="A136" s="203" t="s">
        <v>282</v>
      </c>
      <c r="B136" s="201">
        <v>43059</v>
      </c>
      <c r="C136" s="202">
        <v>8.39</v>
      </c>
      <c r="D136" s="202">
        <v>8.24</v>
      </c>
      <c r="E136" s="203">
        <v>56</v>
      </c>
      <c r="F136" s="203" t="s">
        <v>94</v>
      </c>
      <c r="G136" s="203">
        <v>43</v>
      </c>
      <c r="H136" s="203" t="s">
        <v>94</v>
      </c>
      <c r="I136" s="204">
        <v>5.5</v>
      </c>
      <c r="J136" s="203" t="s">
        <v>276</v>
      </c>
    </row>
    <row r="137" spans="1:10">
      <c r="A137" s="203" t="s">
        <v>282</v>
      </c>
      <c r="B137" s="527">
        <v>43074</v>
      </c>
      <c r="C137" s="203">
        <v>8.08</v>
      </c>
      <c r="D137" s="203">
        <v>8.3800000000000008</v>
      </c>
      <c r="E137" s="203">
        <v>28</v>
      </c>
      <c r="F137" s="203" t="s">
        <v>283</v>
      </c>
      <c r="G137" s="203">
        <v>32</v>
      </c>
      <c r="H137" s="203" t="s">
        <v>283</v>
      </c>
      <c r="I137" s="203">
        <v>5</v>
      </c>
      <c r="J137" s="203" t="s">
        <v>275</v>
      </c>
    </row>
  </sheetData>
  <mergeCells count="7">
    <mergeCell ref="C1:O1"/>
    <mergeCell ref="C2:O2"/>
    <mergeCell ref="C3:O3"/>
    <mergeCell ref="C4:O4"/>
    <mergeCell ref="C10:D10"/>
    <mergeCell ref="E10:F10"/>
    <mergeCell ref="G10:H10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Test</dc:creator>
  <cp:keywords/>
  <dc:description/>
  <cp:lastModifiedBy/>
  <cp:revision/>
  <dcterms:created xsi:type="dcterms:W3CDTF">2017-11-16T20:31:24Z</dcterms:created>
  <dcterms:modified xsi:type="dcterms:W3CDTF">2019-10-25T15:45:43Z</dcterms:modified>
  <cp:category/>
  <cp:contentStatus/>
</cp:coreProperties>
</file>