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ery\Desktop\"/>
    </mc:Choice>
  </mc:AlternateContent>
  <xr:revisionPtr revIDLastSave="0" documentId="13_ncr:1_{4DB8A101-EFB0-4FAE-8D05-855C6A146209}" xr6:coauthVersionLast="46" xr6:coauthVersionMax="46" xr10:uidLastSave="{00000000-0000-0000-0000-000000000000}"/>
  <workbookProtection workbookAlgorithmName="SHA-512" workbookHashValue="onWn/yvVKk75ig6mkNTS7EVLgom62rO7GRkYXwVLcS8BuLEDy6GzC1Jx98H6ZZxcLoveQbcKrAw0XvIZzBXAdA==" workbookSaltValue="GvsRxgVmcAFapiV+XyhKCQ==" workbookSpinCount="100000" lockStructure="1"/>
  <bookViews>
    <workbookView xWindow="10110" yWindow="315" windowWidth="17970" windowHeight="14910" xr2:uid="{499B0B34-7953-4356-8D14-BAF3864E5380}"/>
  </bookViews>
  <sheets>
    <sheet name="Worksheet" sheetId="1" r:id="rId1"/>
    <sheet name="Guid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K21" i="1" s="1"/>
  <c r="H26" i="1"/>
  <c r="I26" i="1" s="1"/>
  <c r="K26" i="1" s="1"/>
  <c r="H25" i="1"/>
  <c r="I25" i="1" s="1"/>
  <c r="K25" i="1" s="1"/>
  <c r="H24" i="1"/>
  <c r="I24" i="1" s="1"/>
  <c r="K24" i="1" s="1"/>
  <c r="H23" i="1"/>
  <c r="I23" i="1" s="1"/>
  <c r="K23" i="1" s="1"/>
  <c r="H22" i="1"/>
  <c r="I22" i="1" s="1"/>
  <c r="K22" i="1" s="1"/>
  <c r="H31" i="1"/>
  <c r="I31" i="1" s="1"/>
  <c r="K31" i="1" s="1"/>
  <c r="H30" i="1"/>
  <c r="I30" i="1" s="1"/>
  <c r="K30" i="1" s="1"/>
  <c r="H29" i="1"/>
  <c r="I29" i="1" s="1"/>
  <c r="K29" i="1" s="1"/>
  <c r="H28" i="1"/>
  <c r="I28" i="1" s="1"/>
  <c r="K28" i="1" s="1"/>
  <c r="H27" i="1"/>
  <c r="I27" i="1" s="1"/>
  <c r="K27" i="1" s="1"/>
  <c r="H20" i="1"/>
  <c r="I20" i="1" s="1"/>
  <c r="H19" i="1"/>
  <c r="I19" i="1" s="1"/>
  <c r="K19" i="1" s="1"/>
  <c r="H18" i="1"/>
  <c r="I18" i="1" s="1"/>
  <c r="K18" i="1" s="1"/>
  <c r="H17" i="1"/>
  <c r="I17" i="1" s="1"/>
  <c r="H16" i="1"/>
  <c r="I16" i="1" s="1"/>
  <c r="K16" i="1" s="1"/>
  <c r="H15" i="1"/>
  <c r="I15" i="1" s="1"/>
  <c r="K15" i="1" s="1"/>
  <c r="H14" i="1"/>
  <c r="I14" i="1" s="1"/>
  <c r="K14" i="1" s="1"/>
  <c r="H13" i="1"/>
  <c r="I13" i="1" s="1"/>
  <c r="K13" i="1" s="1"/>
  <c r="K20" i="1" l="1"/>
  <c r="K17" i="1"/>
</calcChain>
</file>

<file path=xl/sharedStrings.xml><?xml version="1.0" encoding="utf-8"?>
<sst xmlns="http://schemas.openxmlformats.org/spreadsheetml/2006/main" count="85" uniqueCount="62">
  <si>
    <t>Workspace Occupancy Planning Worksheet</t>
  </si>
  <si>
    <t xml:space="preserve">Building </t>
  </si>
  <si>
    <t>Floor</t>
  </si>
  <si>
    <t>Sq. Ft.</t>
  </si>
  <si>
    <t>Mechanical Ventilation</t>
  </si>
  <si>
    <t>Ventilation Capacity</t>
  </si>
  <si>
    <t>Filter
Rating (MERV)</t>
  </si>
  <si>
    <t>Windows</t>
  </si>
  <si>
    <t>Social Distancing Occupancy</t>
  </si>
  <si>
    <t>Operational</t>
  </si>
  <si>
    <t>NA</t>
  </si>
  <si>
    <t>Doesn't Exist</t>
  </si>
  <si>
    <t>None</t>
  </si>
  <si>
    <t>Can be opened</t>
  </si>
  <si>
    <t>Supplemental Guide for</t>
  </si>
  <si>
    <t>Workplace Planning Occupancy Worksheet</t>
  </si>
  <si>
    <t xml:space="preserve">This guide is a supplement to the Workplace Occupancy Planning Worksheet. </t>
  </si>
  <si>
    <r>
      <t xml:space="preserve">1. </t>
    </r>
    <r>
      <rPr>
        <b/>
        <sz val="11"/>
        <color theme="1"/>
        <rFont val="Calibri"/>
        <family val="2"/>
        <scheme val="minor"/>
      </rPr>
      <t>Mechanical Ventilation</t>
    </r>
    <r>
      <rPr>
        <sz val="11"/>
        <color theme="1"/>
        <rFont val="Calibri"/>
        <family val="2"/>
        <scheme val="minor"/>
      </rPr>
      <t>:</t>
    </r>
  </si>
  <si>
    <t>Partially Operational</t>
  </si>
  <si>
    <t>Not Operational</t>
  </si>
  <si>
    <t>2. Ventilation Capacity:</t>
  </si>
  <si>
    <t>HIGH: Can deliver 100% outside air</t>
  </si>
  <si>
    <t>MEDIUM: Cannot deliver 100% outside air, but can deliver minimum as per building code</t>
  </si>
  <si>
    <t>LOW: Can deliver minimal amounts of outside air or purify recycled air.</t>
  </si>
  <si>
    <t>NONE: No ability to supply outside air.</t>
  </si>
  <si>
    <t>3. Filtration:</t>
  </si>
  <si>
    <t>MERV Rating ≥13</t>
  </si>
  <si>
    <t>MERV Rating &lt;13</t>
  </si>
  <si>
    <t>No Rating</t>
  </si>
  <si>
    <t>4. Windows:</t>
  </si>
  <si>
    <t>Cannot be opened</t>
  </si>
  <si>
    <t>Glass Curtain Wall</t>
  </si>
  <si>
    <t>No Windows</t>
  </si>
  <si>
    <r>
      <t xml:space="preserve">Not applicable (NA) - </t>
    </r>
    <r>
      <rPr>
        <i/>
        <sz val="11"/>
        <color theme="1"/>
        <rFont val="Calibri"/>
        <family val="2"/>
        <scheme val="minor"/>
      </rPr>
      <t>when Ventilation Capacity = High, Medium or None</t>
    </r>
  </si>
  <si>
    <t>Filtration</t>
  </si>
  <si>
    <t>SF/Person*</t>
  </si>
  <si>
    <t>HIGH</t>
  </si>
  <si>
    <t>Any Rating</t>
  </si>
  <si>
    <t>MEDIUM</t>
  </si>
  <si>
    <t>MERV≥13</t>
  </si>
  <si>
    <t>MERV&lt;13</t>
  </si>
  <si>
    <t>LOW</t>
  </si>
  <si>
    <t>Windows Can Open</t>
  </si>
  <si>
    <t>No Ability to Open Windows</t>
  </si>
  <si>
    <t>NONE</t>
  </si>
  <si>
    <t>Not Applicable</t>
  </si>
  <si>
    <t>Filter Rating (MERV)</t>
  </si>
  <si>
    <t>High</t>
  </si>
  <si>
    <t>≥13</t>
  </si>
  <si>
    <t>Medium</t>
  </si>
  <si>
    <t>&lt;13</t>
  </si>
  <si>
    <t>Low</t>
  </si>
  <si>
    <t>Not rated</t>
  </si>
  <si>
    <t>5. HVAC-Related Occupancy* Formula:</t>
  </si>
  <si>
    <r>
      <t xml:space="preserve">7. </t>
    </r>
    <r>
      <rPr>
        <b/>
        <sz val="11"/>
        <color theme="1"/>
        <rFont val="Calibri"/>
        <family val="2"/>
        <scheme val="minor"/>
      </rPr>
      <t>Recommended Occupancy</t>
    </r>
    <r>
      <rPr>
        <sz val="11"/>
        <color theme="1"/>
        <rFont val="Calibri"/>
        <family val="2"/>
        <scheme val="minor"/>
      </rPr>
      <t>: the lower of either HVAC-Related Occupancy or Physical Distancing Occupancy.</t>
    </r>
  </si>
  <si>
    <t xml:space="preserve">*HVAC-Related Occupancy is based on a "rule of thumb" calculation and is provided for planning purposes only. The usability of a space, limitations on occupancy, the decision to introduce additional interventions (such as portable air-cleaning devices), and the procurement of such interventions are at the discertion of and the responsibility of the tenant. </t>
  </si>
  <si>
    <r>
      <t xml:space="preserve">6. </t>
    </r>
    <r>
      <rPr>
        <b/>
        <sz val="11"/>
        <color theme="1"/>
        <rFont val="Calibri"/>
        <family val="2"/>
        <scheme val="minor"/>
      </rPr>
      <t>Physical Distancing Occupancy</t>
    </r>
    <r>
      <rPr>
        <sz val="11"/>
        <color theme="1"/>
        <rFont val="Calibri"/>
        <family val="2"/>
        <scheme val="minor"/>
      </rPr>
      <t>: User input based on 6' distancing analysis.</t>
    </r>
  </si>
  <si>
    <t>Ventilation Occupancy</t>
  </si>
  <si>
    <t>Recommended Occupancy</t>
  </si>
  <si>
    <t>See "Guide" tab for drop down lists and more information.</t>
  </si>
  <si>
    <t xml:space="preserve">HVAC-Related Occupancy numbers are based on a "rule of thumb" calculation and should be used for planning purposes only. The usability of a space, limitations on occupancy, the decision to introduce additional interventions (such as portable air-cleaning devices), and the procurement of such interventions are at the discretion of and the responsibility of the tenant. </t>
  </si>
  <si>
    <r>
      <t xml:space="preserve">This worksheet is intended to assist DCAS tenants in establishing occupancy numbers during the COVID-19 pandemic. See also DCAS' </t>
    </r>
    <r>
      <rPr>
        <b/>
        <sz val="11"/>
        <color theme="1"/>
        <rFont val="Calibri"/>
        <family val="2"/>
        <scheme val="minor"/>
      </rPr>
      <t>Managing the Return to Office in the Age of COVID-19</t>
    </r>
    <r>
      <rPr>
        <sz val="11"/>
        <color theme="1"/>
        <rFont val="Calibri"/>
        <family val="2"/>
        <scheme val="minor"/>
      </rPr>
      <t xml:space="preserve"> for additional guidance.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</si>
</sst>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44546A"/>
      <name val="Calibri Light"/>
      <family val="2"/>
    </font>
    <font>
      <sz val="12"/>
      <color theme="3"/>
      <name val="Calibri Light"/>
      <family val="2"/>
      <scheme val="major"/>
    </font>
    <font>
      <sz val="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rgb="FF44546A"/>
      <name val="Calibri Light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164" fontId="0" fillId="0" borderId="0" xfId="1" applyNumberFormat="1" applyFont="1"/>
    <xf numFmtId="164" fontId="0" fillId="0" borderId="0" xfId="1" applyNumberFormat="1" applyFont="1" applyAlignment="1"/>
    <xf numFmtId="0" fontId="4" fillId="0" borderId="0" xfId="1" applyNumberFormat="1" applyFont="1"/>
    <xf numFmtId="0" fontId="0" fillId="0" borderId="0" xfId="1" applyNumberFormat="1" applyFont="1" applyAlignment="1"/>
    <xf numFmtId="0" fontId="0" fillId="0" borderId="0" xfId="1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2" fillId="0" borderId="0" xfId="1" applyNumberFormat="1" applyFont="1" applyFill="1" applyAlignmen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vertical="center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1" applyNumberFormat="1" applyFont="1" applyAlignment="1"/>
    <xf numFmtId="0" fontId="10" fillId="0" borderId="2" xfId="0" applyFont="1" applyBorder="1" applyAlignment="1" applyProtection="1">
      <alignment horizontal="center" vertical="center"/>
      <protection locked="0"/>
    </xf>
    <xf numFmtId="1" fontId="10" fillId="0" borderId="2" xfId="1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0" fillId="0" borderId="0" xfId="1" applyNumberFormat="1" applyFont="1" applyAlignment="1">
      <alignment wrapText="1"/>
    </xf>
    <xf numFmtId="0" fontId="7" fillId="0" borderId="2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164" fontId="0" fillId="0" borderId="2" xfId="1" applyNumberFormat="1" applyFont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left"/>
    </xf>
    <xf numFmtId="0" fontId="2" fillId="3" borderId="2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/>
    </xf>
    <xf numFmtId="1" fontId="10" fillId="0" borderId="2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29634</xdr:colOff>
      <xdr:row>0</xdr:row>
      <xdr:rowOff>25400</xdr:rowOff>
    </xdr:from>
    <xdr:to>
      <xdr:col>0</xdr:col>
      <xdr:colOff>991659</xdr:colOff>
      <xdr:row>2</xdr:row>
      <xdr:rowOff>25400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D2651DD-7A1A-4E3C-A004-03593437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4" y="25400"/>
          <a:ext cx="962025" cy="70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21167</xdr:colOff>
      <xdr:row>0</xdr:row>
      <xdr:rowOff>36512</xdr:rowOff>
    </xdr:from>
    <xdr:to>
      <xdr:col>0</xdr:col>
      <xdr:colOff>983192</xdr:colOff>
      <xdr:row>2</xdr:row>
      <xdr:rowOff>74612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3EB0A392-DBDC-466A-BD4E-B901F6F2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6512"/>
          <a:ext cx="9620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3314-596E-4847-ABA4-6930F4C3D56F}">
  <dimension ref="A1:L39"/>
  <sheetViews>
    <sheetView showGridLines="0" tabSelected="1" view="pageLayout" zoomScale="90" zoomScaleNormal="100" zoomScalePageLayoutView="90" workbookViewId="0">
      <selection activeCell="A7" sqref="A7:K9"/>
    </sheetView>
  </sheetViews>
  <sheetFormatPr defaultColWidth="9.140625" defaultRowHeight="15" x14ac:dyDescent="0.25"/>
  <cols>
    <col min="1" max="1" width="20.28515625" customWidth="1"/>
    <col min="2" max="2" width="8.140625" style="9" customWidth="1"/>
    <col min="3" max="3" width="10.5703125" style="5" customWidth="1"/>
    <col min="4" max="4" width="12.5703125" style="5" customWidth="1"/>
    <col min="5" max="5" width="11.140625" customWidth="1"/>
    <col min="6" max="6" width="11.5703125" customWidth="1"/>
    <col min="7" max="7" width="15.28515625" customWidth="1"/>
    <col min="8" max="8" width="6.42578125" hidden="1" customWidth="1"/>
    <col min="9" max="9" width="11.5703125" customWidth="1"/>
    <col min="10" max="10" width="11.85546875" customWidth="1"/>
    <col min="11" max="11" width="14.140625" customWidth="1"/>
    <col min="12" max="12" width="16.140625" customWidth="1"/>
  </cols>
  <sheetData>
    <row r="1" spans="1:12" ht="40.5" customHeight="1" x14ac:dyDescent="0.45">
      <c r="B1" s="32" t="s">
        <v>0</v>
      </c>
    </row>
    <row r="2" spans="1:12" ht="15" customHeight="1" x14ac:dyDescent="0.25">
      <c r="B2" s="7"/>
      <c r="C2" s="6"/>
      <c r="D2" s="6"/>
      <c r="L2" s="4"/>
    </row>
    <row r="3" spans="1:12" x14ac:dyDescent="0.25">
      <c r="B3" s="8"/>
      <c r="C3" s="6"/>
      <c r="D3" s="6"/>
      <c r="L3" s="4"/>
    </row>
    <row r="4" spans="1:12" ht="15" customHeight="1" x14ac:dyDescent="0.25">
      <c r="A4" s="36" t="s">
        <v>61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4"/>
    </row>
    <row r="5" spans="1:12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</row>
    <row r="6" spans="1:12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4"/>
    </row>
    <row r="7" spans="1:12" ht="15" customHeight="1" x14ac:dyDescent="0.25">
      <c r="A7" s="35" t="s">
        <v>60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4"/>
    </row>
    <row r="8" spans="1:12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4"/>
    </row>
    <row r="9" spans="1:12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4"/>
    </row>
    <row r="10" spans="1:12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4"/>
    </row>
    <row r="11" spans="1:12" x14ac:dyDescent="0.25">
      <c r="A11" s="19" t="s">
        <v>59</v>
      </c>
      <c r="B11" s="16"/>
      <c r="C11" s="17"/>
      <c r="D11" s="17"/>
      <c r="E11" s="2"/>
      <c r="F11" s="3"/>
    </row>
    <row r="12" spans="1:12" ht="45" x14ac:dyDescent="0.25">
      <c r="A12" s="43" t="s">
        <v>1</v>
      </c>
      <c r="B12" s="44" t="s">
        <v>2</v>
      </c>
      <c r="C12" s="45" t="s">
        <v>3</v>
      </c>
      <c r="D12" s="46" t="s">
        <v>4</v>
      </c>
      <c r="E12" s="47" t="s">
        <v>5</v>
      </c>
      <c r="F12" s="47" t="s">
        <v>6</v>
      </c>
      <c r="G12" s="48" t="s">
        <v>7</v>
      </c>
      <c r="H12" s="48"/>
      <c r="I12" s="46" t="s">
        <v>57</v>
      </c>
      <c r="J12" s="47" t="s">
        <v>8</v>
      </c>
      <c r="K12" s="47" t="s">
        <v>58</v>
      </c>
    </row>
    <row r="13" spans="1:12" x14ac:dyDescent="0.25">
      <c r="A13" s="40"/>
      <c r="B13" s="41"/>
      <c r="C13" s="42"/>
      <c r="D13" s="38"/>
      <c r="E13" s="38"/>
      <c r="F13" s="38"/>
      <c r="G13" s="38"/>
      <c r="H13" s="33">
        <f>IF(E13="high",1,IF(AND(E13="medium", F13="≥13"),2,IF(AND(E13="medium", F13="&lt;13"), 3, IF(AND(E13="low",G13="can be opened"), 3, 4))))</f>
        <v>4</v>
      </c>
      <c r="I13" s="49">
        <f>ROUNDUP(IF(H13="","missing data",IF(H13=1,C13/200,IF(H13=2,C13/300,IF(H13=3,C13/400,1)))),-0.1)</f>
        <v>1</v>
      </c>
      <c r="J13" s="34"/>
      <c r="K13" s="34">
        <f t="shared" ref="K13" si="0">MIN(I13,J13)</f>
        <v>1</v>
      </c>
    </row>
    <row r="14" spans="1:12" x14ac:dyDescent="0.25">
      <c r="A14" s="40"/>
      <c r="B14" s="41"/>
      <c r="C14" s="42"/>
      <c r="D14" s="38"/>
      <c r="E14" s="38"/>
      <c r="F14" s="38"/>
      <c r="G14" s="38"/>
      <c r="H14" s="33">
        <f t="shared" ref="H14:H31" si="1">IF(E14="high",1,IF(AND(E14="medium", F14="≥13"),2,IF(AND(E14="medium", F14="&lt;13"), 3, IF(AND(E14="low",G14="can be opened"), 3, 4))))</f>
        <v>4</v>
      </c>
      <c r="I14" s="49">
        <f t="shared" ref="I14:I31" si="2">ROUNDUP(IF(H14="","missing data",IF(H14=1,C14/200,IF(H14=2,C14/300,IF(H14=3,C14/400,1)))),-0.1)</f>
        <v>1</v>
      </c>
      <c r="J14" s="34"/>
      <c r="K14" s="34">
        <f t="shared" ref="K14:K31" si="3">MIN(I14,J14)</f>
        <v>1</v>
      </c>
    </row>
    <row r="15" spans="1:12" x14ac:dyDescent="0.25">
      <c r="A15" s="40"/>
      <c r="B15" s="41"/>
      <c r="C15" s="42"/>
      <c r="D15" s="38"/>
      <c r="E15" s="38"/>
      <c r="F15" s="38"/>
      <c r="G15" s="38"/>
      <c r="H15" s="33">
        <f t="shared" si="1"/>
        <v>4</v>
      </c>
      <c r="I15" s="49">
        <f t="shared" si="2"/>
        <v>1</v>
      </c>
      <c r="J15" s="34"/>
      <c r="K15" s="34">
        <f t="shared" si="3"/>
        <v>1</v>
      </c>
    </row>
    <row r="16" spans="1:12" x14ac:dyDescent="0.25">
      <c r="A16" s="40"/>
      <c r="B16" s="41"/>
      <c r="C16" s="41"/>
      <c r="D16" s="38"/>
      <c r="E16" s="38"/>
      <c r="F16" s="38"/>
      <c r="G16" s="38"/>
      <c r="H16" s="33">
        <f t="shared" si="1"/>
        <v>4</v>
      </c>
      <c r="I16" s="49">
        <f t="shared" si="2"/>
        <v>1</v>
      </c>
      <c r="J16" s="34"/>
      <c r="K16" s="34">
        <f t="shared" si="3"/>
        <v>1</v>
      </c>
    </row>
    <row r="17" spans="1:11" x14ac:dyDescent="0.25">
      <c r="A17" s="40"/>
      <c r="B17" s="41"/>
      <c r="C17" s="42"/>
      <c r="D17" s="38"/>
      <c r="E17" s="38"/>
      <c r="F17" s="38"/>
      <c r="G17" s="38"/>
      <c r="H17" s="33">
        <f t="shared" si="1"/>
        <v>4</v>
      </c>
      <c r="I17" s="49">
        <f>ROUNDUP(IF(H17="","missing data",IF(H17=1,C17/200,IF(H17=2,C17/300,IF(H17=3,C17/400,1)))),-0.1)</f>
        <v>1</v>
      </c>
      <c r="J17" s="34"/>
      <c r="K17" s="34">
        <f t="shared" si="3"/>
        <v>1</v>
      </c>
    </row>
    <row r="18" spans="1:11" x14ac:dyDescent="0.25">
      <c r="A18" s="40"/>
      <c r="B18" s="41"/>
      <c r="C18" s="42"/>
      <c r="D18" s="38"/>
      <c r="E18" s="38"/>
      <c r="F18" s="38"/>
      <c r="G18" s="38"/>
      <c r="H18" s="33">
        <f t="shared" si="1"/>
        <v>4</v>
      </c>
      <c r="I18" s="49">
        <f t="shared" si="2"/>
        <v>1</v>
      </c>
      <c r="J18" s="34"/>
      <c r="K18" s="34">
        <f t="shared" si="3"/>
        <v>1</v>
      </c>
    </row>
    <row r="19" spans="1:11" x14ac:dyDescent="0.25">
      <c r="A19" s="40"/>
      <c r="B19" s="41"/>
      <c r="C19" s="42"/>
      <c r="D19" s="38"/>
      <c r="E19" s="38"/>
      <c r="F19" s="38"/>
      <c r="G19" s="38"/>
      <c r="H19" s="33">
        <f t="shared" si="1"/>
        <v>4</v>
      </c>
      <c r="I19" s="49">
        <f t="shared" si="2"/>
        <v>1</v>
      </c>
      <c r="J19" s="34"/>
      <c r="K19" s="34">
        <f t="shared" si="3"/>
        <v>1</v>
      </c>
    </row>
    <row r="20" spans="1:11" x14ac:dyDescent="0.25">
      <c r="A20" s="40"/>
      <c r="B20" s="41"/>
      <c r="C20" s="42"/>
      <c r="D20" s="38"/>
      <c r="E20" s="38"/>
      <c r="F20" s="38"/>
      <c r="G20" s="38"/>
      <c r="H20" s="33">
        <f t="shared" si="1"/>
        <v>4</v>
      </c>
      <c r="I20" s="49">
        <f t="shared" si="2"/>
        <v>1</v>
      </c>
      <c r="J20" s="34"/>
      <c r="K20" s="34">
        <f t="shared" si="3"/>
        <v>1</v>
      </c>
    </row>
    <row r="21" spans="1:11" x14ac:dyDescent="0.25">
      <c r="A21" s="40"/>
      <c r="B21" s="41"/>
      <c r="C21" s="42"/>
      <c r="D21" s="38"/>
      <c r="E21" s="38"/>
      <c r="F21" s="38"/>
      <c r="G21" s="38"/>
      <c r="H21" s="33">
        <f t="shared" ref="H21" si="4">IF(E21="high",1,IF(AND(E21="medium", F21="≥13"),2,IF(AND(E21="medium", F21="&lt;13"), 3, IF(AND(E21="low",G21="can be opened"), 3, 4))))</f>
        <v>4</v>
      </c>
      <c r="I21" s="49">
        <f t="shared" ref="I21" si="5">ROUNDUP(IF(H21="","missing data",IF(H21=1,C21/200,IF(H21=2,C21/300,IF(H21=3,C21/400,1)))),-0.1)</f>
        <v>1</v>
      </c>
      <c r="J21" s="34"/>
      <c r="K21" s="34">
        <f t="shared" ref="K21" si="6">MIN(I21,J21)</f>
        <v>1</v>
      </c>
    </row>
    <row r="22" spans="1:11" x14ac:dyDescent="0.25">
      <c r="A22" s="40"/>
      <c r="B22" s="41"/>
      <c r="C22" s="42"/>
      <c r="D22" s="38"/>
      <c r="E22" s="38"/>
      <c r="F22" s="38"/>
      <c r="G22" s="38"/>
      <c r="H22" s="33">
        <f t="shared" ref="H22:H26" si="7">IF(E22="high",1,IF(AND(E22="medium", F22="≥13"),2,IF(AND(E22="medium", F22="&lt;13"), 3, IF(AND(E22="low",G22="can be opened"), 3, 4))))</f>
        <v>4</v>
      </c>
      <c r="I22" s="49">
        <f t="shared" ref="I22:I26" si="8">ROUNDUP(IF(H22="","missing data",IF(H22=1,C22/200,IF(H22=2,C22/300,IF(H22=3,C22/400,1)))),-0.1)</f>
        <v>1</v>
      </c>
      <c r="J22" s="34"/>
      <c r="K22" s="34">
        <f t="shared" ref="K22:K26" si="9">MIN(I22,J22)</f>
        <v>1</v>
      </c>
    </row>
    <row r="23" spans="1:11" x14ac:dyDescent="0.25">
      <c r="A23" s="40"/>
      <c r="B23" s="41"/>
      <c r="C23" s="42"/>
      <c r="D23" s="38"/>
      <c r="E23" s="38"/>
      <c r="F23" s="38"/>
      <c r="G23" s="38"/>
      <c r="H23" s="33">
        <f t="shared" si="7"/>
        <v>4</v>
      </c>
      <c r="I23" s="49">
        <f t="shared" si="8"/>
        <v>1</v>
      </c>
      <c r="J23" s="34"/>
      <c r="K23" s="34">
        <f t="shared" si="9"/>
        <v>1</v>
      </c>
    </row>
    <row r="24" spans="1:11" x14ac:dyDescent="0.25">
      <c r="A24" s="40"/>
      <c r="B24" s="41"/>
      <c r="C24" s="42"/>
      <c r="D24" s="38"/>
      <c r="E24" s="38"/>
      <c r="F24" s="38"/>
      <c r="G24" s="38"/>
      <c r="H24" s="33">
        <f t="shared" si="7"/>
        <v>4</v>
      </c>
      <c r="I24" s="49">
        <f t="shared" si="8"/>
        <v>1</v>
      </c>
      <c r="J24" s="34"/>
      <c r="K24" s="34">
        <f t="shared" si="9"/>
        <v>1</v>
      </c>
    </row>
    <row r="25" spans="1:11" x14ac:dyDescent="0.25">
      <c r="A25" s="40"/>
      <c r="B25" s="41"/>
      <c r="C25" s="42"/>
      <c r="D25" s="38"/>
      <c r="E25" s="38"/>
      <c r="F25" s="38"/>
      <c r="G25" s="38"/>
      <c r="H25" s="33">
        <f t="shared" si="7"/>
        <v>4</v>
      </c>
      <c r="I25" s="49">
        <f t="shared" si="8"/>
        <v>1</v>
      </c>
      <c r="J25" s="34"/>
      <c r="K25" s="34">
        <f t="shared" si="9"/>
        <v>1</v>
      </c>
    </row>
    <row r="26" spans="1:11" x14ac:dyDescent="0.25">
      <c r="A26" s="40"/>
      <c r="B26" s="41"/>
      <c r="C26" s="42"/>
      <c r="D26" s="38"/>
      <c r="E26" s="38"/>
      <c r="F26" s="38"/>
      <c r="G26" s="38"/>
      <c r="H26" s="33">
        <f t="shared" si="7"/>
        <v>4</v>
      </c>
      <c r="I26" s="49">
        <f t="shared" si="8"/>
        <v>1</v>
      </c>
      <c r="J26" s="34"/>
      <c r="K26" s="34">
        <f t="shared" si="9"/>
        <v>1</v>
      </c>
    </row>
    <row r="27" spans="1:11" x14ac:dyDescent="0.25">
      <c r="A27" s="40"/>
      <c r="B27" s="41"/>
      <c r="C27" s="42"/>
      <c r="D27" s="38"/>
      <c r="E27" s="38"/>
      <c r="F27" s="38"/>
      <c r="G27" s="38"/>
      <c r="H27" s="33">
        <f t="shared" si="1"/>
        <v>4</v>
      </c>
      <c r="I27" s="49">
        <f t="shared" si="2"/>
        <v>1</v>
      </c>
      <c r="J27" s="34"/>
      <c r="K27" s="34">
        <f t="shared" si="3"/>
        <v>1</v>
      </c>
    </row>
    <row r="28" spans="1:11" x14ac:dyDescent="0.25">
      <c r="A28" s="40"/>
      <c r="B28" s="41"/>
      <c r="C28" s="42"/>
      <c r="D28" s="38"/>
      <c r="E28" s="38"/>
      <c r="F28" s="38"/>
      <c r="G28" s="38"/>
      <c r="H28" s="33">
        <f t="shared" si="1"/>
        <v>4</v>
      </c>
      <c r="I28" s="49">
        <f t="shared" si="2"/>
        <v>1</v>
      </c>
      <c r="J28" s="34"/>
      <c r="K28" s="34">
        <f t="shared" si="3"/>
        <v>1</v>
      </c>
    </row>
    <row r="29" spans="1:11" x14ac:dyDescent="0.25">
      <c r="A29" s="40"/>
      <c r="B29" s="41"/>
      <c r="C29" s="42"/>
      <c r="D29" s="38"/>
      <c r="E29" s="38"/>
      <c r="F29" s="38"/>
      <c r="G29" s="38"/>
      <c r="H29" s="33">
        <f t="shared" si="1"/>
        <v>4</v>
      </c>
      <c r="I29" s="49">
        <f t="shared" si="2"/>
        <v>1</v>
      </c>
      <c r="J29" s="34"/>
      <c r="K29" s="34">
        <f t="shared" si="3"/>
        <v>1</v>
      </c>
    </row>
    <row r="30" spans="1:11" x14ac:dyDescent="0.25">
      <c r="A30" s="40"/>
      <c r="B30" s="41"/>
      <c r="C30" s="42"/>
      <c r="D30" s="38"/>
      <c r="E30" s="38"/>
      <c r="F30" s="38"/>
      <c r="G30" s="38"/>
      <c r="H30" s="33">
        <f t="shared" si="1"/>
        <v>4</v>
      </c>
      <c r="I30" s="49">
        <f t="shared" si="2"/>
        <v>1</v>
      </c>
      <c r="J30" s="34"/>
      <c r="K30" s="34">
        <f t="shared" si="3"/>
        <v>1</v>
      </c>
    </row>
    <row r="31" spans="1:11" x14ac:dyDescent="0.25">
      <c r="A31" s="40"/>
      <c r="B31" s="41"/>
      <c r="C31" s="42"/>
      <c r="D31" s="38"/>
      <c r="E31" s="38"/>
      <c r="F31" s="38"/>
      <c r="G31" s="38"/>
      <c r="H31" s="33">
        <f t="shared" si="1"/>
        <v>4</v>
      </c>
      <c r="I31" s="49">
        <f t="shared" si="2"/>
        <v>1</v>
      </c>
      <c r="J31" s="34"/>
      <c r="K31" s="34">
        <f t="shared" si="3"/>
        <v>1</v>
      </c>
    </row>
    <row r="32" spans="1:11" x14ac:dyDescent="0.25">
      <c r="D32" s="39"/>
    </row>
    <row r="34" spans="4:7" ht="45" hidden="1" x14ac:dyDescent="0.25">
      <c r="D34" s="29" t="s">
        <v>4</v>
      </c>
      <c r="E34" s="29" t="s">
        <v>5</v>
      </c>
      <c r="F34" s="29" t="s">
        <v>46</v>
      </c>
      <c r="G34" s="29" t="s">
        <v>7</v>
      </c>
    </row>
    <row r="35" spans="4:7" hidden="1" x14ac:dyDescent="0.25">
      <c r="D35" s="30" t="s">
        <v>9</v>
      </c>
      <c r="E35" s="31" t="s">
        <v>47</v>
      </c>
      <c r="F35" s="30" t="s">
        <v>48</v>
      </c>
      <c r="G35" s="31" t="s">
        <v>13</v>
      </c>
    </row>
    <row r="36" spans="4:7" ht="30" hidden="1" x14ac:dyDescent="0.25">
      <c r="D36" s="31" t="s">
        <v>18</v>
      </c>
      <c r="E36" s="31" t="s">
        <v>49</v>
      </c>
      <c r="F36" s="30" t="s">
        <v>50</v>
      </c>
      <c r="G36" s="31" t="s">
        <v>30</v>
      </c>
    </row>
    <row r="37" spans="4:7" ht="30" hidden="1" x14ac:dyDescent="0.25">
      <c r="D37" s="31" t="s">
        <v>19</v>
      </c>
      <c r="E37" s="31" t="s">
        <v>51</v>
      </c>
      <c r="F37" s="30" t="s">
        <v>52</v>
      </c>
      <c r="G37" s="31" t="s">
        <v>31</v>
      </c>
    </row>
    <row r="38" spans="4:7" hidden="1" x14ac:dyDescent="0.25">
      <c r="D38" s="31" t="s">
        <v>11</v>
      </c>
      <c r="E38" s="31" t="s">
        <v>12</v>
      </c>
      <c r="F38" s="30"/>
      <c r="G38" s="31" t="s">
        <v>32</v>
      </c>
    </row>
    <row r="39" spans="4:7" hidden="1" x14ac:dyDescent="0.25">
      <c r="D39" s="31"/>
      <c r="E39" s="31"/>
      <c r="F39" s="30"/>
      <c r="G39" s="31" t="s">
        <v>10</v>
      </c>
    </row>
  </sheetData>
  <sheetProtection algorithmName="SHA-512" hashValue="5ICUwqOOix3lNzSAONOtwgF0jsB62jpclu5sRm18dAO0ev0aSVCaB+BHCnh1pB5nh6CmppuCuQb4T0dzatRjNA==" saltValue="I0RtQ+TRpwogh+yLcrRWLg==" spinCount="100000" sheet="1" objects="1" scenarios="1" insertRows="0" sort="0" autoFilter="0" pivotTables="0"/>
  <mergeCells count="2">
    <mergeCell ref="A7:K9"/>
    <mergeCell ref="A4:K5"/>
  </mergeCells>
  <conditionalFormatting sqref="J13:J20 J22:J31">
    <cfRule type="cellIs" dxfId="15" priority="13" stopIfTrue="1" operator="lessThan">
      <formula>1</formula>
    </cfRule>
    <cfRule type="cellIs" dxfId="14" priority="16" operator="equal">
      <formula>K13</formula>
    </cfRule>
  </conditionalFormatting>
  <conditionalFormatting sqref="I13:I20 I22:I31">
    <cfRule type="cellIs" dxfId="13" priority="14" stopIfTrue="1" operator="lessThan">
      <formula>1</formula>
    </cfRule>
    <cfRule type="cellIs" dxfId="12" priority="15" operator="equal">
      <formula>K13</formula>
    </cfRule>
  </conditionalFormatting>
  <conditionalFormatting sqref="J14:J20 J22:J31">
    <cfRule type="cellIs" dxfId="11" priority="9" stopIfTrue="1" operator="lessThan">
      <formula>1</formula>
    </cfRule>
    <cfRule type="cellIs" dxfId="10" priority="12" operator="equal">
      <formula>K14</formula>
    </cfRule>
  </conditionalFormatting>
  <conditionalFormatting sqref="I14:I20 I22:I31">
    <cfRule type="cellIs" dxfId="9" priority="10" stopIfTrue="1" operator="lessThan">
      <formula>1</formula>
    </cfRule>
    <cfRule type="cellIs" dxfId="8" priority="11" operator="equal">
      <formula>K14</formula>
    </cfRule>
  </conditionalFormatting>
  <conditionalFormatting sqref="J21">
    <cfRule type="cellIs" dxfId="7" priority="5" stopIfTrue="1" operator="lessThan">
      <formula>1</formula>
    </cfRule>
    <cfRule type="cellIs" dxfId="6" priority="8" operator="equal">
      <formula>K21</formula>
    </cfRule>
  </conditionalFormatting>
  <conditionalFormatting sqref="I21">
    <cfRule type="cellIs" dxfId="5" priority="6" stopIfTrue="1" operator="lessThan">
      <formula>1</formula>
    </cfRule>
    <cfRule type="cellIs" dxfId="4" priority="7" operator="equal">
      <formula>K21</formula>
    </cfRule>
  </conditionalFormatting>
  <conditionalFormatting sqref="J21">
    <cfRule type="cellIs" dxfId="3" priority="1" stopIfTrue="1" operator="lessThan">
      <formula>1</formula>
    </cfRule>
    <cfRule type="cellIs" dxfId="2" priority="4" operator="equal">
      <formula>K21</formula>
    </cfRule>
  </conditionalFormatting>
  <conditionalFormatting sqref="I21">
    <cfRule type="cellIs" dxfId="1" priority="2" stopIfTrue="1" operator="lessThan">
      <formula>1</formula>
    </cfRule>
    <cfRule type="cellIs" dxfId="0" priority="3" operator="equal">
      <formula>K21</formula>
    </cfRule>
  </conditionalFormatting>
  <dataValidations count="4">
    <dataValidation type="list" allowBlank="1" showInputMessage="1" showErrorMessage="1" sqref="D13:D31" xr:uid="{9BAF9090-9E5F-4C9C-B491-DF1042829250}">
      <formula1>$D$35:$D$38</formula1>
    </dataValidation>
    <dataValidation type="list" allowBlank="1" showInputMessage="1" showErrorMessage="1" sqref="E13:E31" xr:uid="{9C2493E8-A789-46DA-B9F7-31CCA37519B8}">
      <formula1>$E$35:$E$38</formula1>
    </dataValidation>
    <dataValidation type="list" allowBlank="1" showInputMessage="1" showErrorMessage="1" sqref="F13:F31" xr:uid="{C208A4B3-D454-4E53-9A1B-07DFBD083057}">
      <formula1>$F$35:$F$37</formula1>
    </dataValidation>
    <dataValidation type="list" allowBlank="1" showInputMessage="1" showErrorMessage="1" sqref="G13:G31" xr:uid="{EB559ED3-63EB-4226-9211-0D08337256F7}">
      <formula1>$G$35:$G$39</formula1>
    </dataValidation>
  </dataValidations>
  <printOptions horizontalCentered="1"/>
  <pageMargins left="0.5" right="0.5" top="0.5" bottom="0.5" header="0.3" footer="0.3"/>
  <pageSetup orientation="landscape" horizontalDpi="4294967293" verticalDpi="1200" r:id="rId1"/>
  <headerFooter>
    <oddHeader xml:space="preserve">&amp;R&amp;KFF0000For Planning Purposes Only – Not for Public Distribution </oddHeader>
    <oddFooter>&amp;Lrev. 12292020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F851-87B2-4762-B751-7D2BAC8F73B4}">
  <dimension ref="A1:K46"/>
  <sheetViews>
    <sheetView showGridLines="0" view="pageLayout" zoomScale="90" zoomScaleNormal="100" zoomScalePageLayoutView="90" workbookViewId="0"/>
  </sheetViews>
  <sheetFormatPr defaultRowHeight="15" x14ac:dyDescent="0.25"/>
  <cols>
    <col min="1" max="1" width="17.140625" customWidth="1"/>
    <col min="2" max="2" width="14.7109375" customWidth="1"/>
    <col min="3" max="3" width="30.85546875" customWidth="1"/>
    <col min="4" max="4" width="16.28515625" customWidth="1"/>
    <col min="5" max="5" width="16.42578125" customWidth="1"/>
    <col min="6" max="6" width="16.140625" customWidth="1"/>
  </cols>
  <sheetData>
    <row r="1" spans="1:5" ht="26.25" x14ac:dyDescent="0.25">
      <c r="B1" s="14" t="s">
        <v>14</v>
      </c>
    </row>
    <row r="2" spans="1:5" ht="26.25" x14ac:dyDescent="0.25">
      <c r="B2" s="14" t="s">
        <v>15</v>
      </c>
    </row>
    <row r="4" spans="1:5" ht="15" customHeight="1" x14ac:dyDescent="0.25">
      <c r="A4" t="s">
        <v>16</v>
      </c>
      <c r="B4" s="15"/>
      <c r="C4" s="15"/>
      <c r="D4" s="15"/>
      <c r="E4" s="15"/>
    </row>
    <row r="5" spans="1:5" ht="15" customHeight="1" x14ac:dyDescent="0.25">
      <c r="B5" s="15"/>
      <c r="C5" s="15"/>
      <c r="D5" s="15"/>
      <c r="E5" s="15"/>
    </row>
    <row r="6" spans="1:5" x14ac:dyDescent="0.25">
      <c r="A6" t="s">
        <v>17</v>
      </c>
      <c r="B6" s="15"/>
      <c r="C6" s="15"/>
      <c r="D6" s="15"/>
      <c r="E6" s="15"/>
    </row>
    <row r="7" spans="1:5" x14ac:dyDescent="0.25">
      <c r="A7" s="20" t="s">
        <v>9</v>
      </c>
      <c r="B7" s="21"/>
      <c r="C7" s="21"/>
      <c r="D7" s="21"/>
      <c r="E7" s="21"/>
    </row>
    <row r="8" spans="1:5" x14ac:dyDescent="0.25">
      <c r="A8" s="20" t="s">
        <v>18</v>
      </c>
      <c r="B8" s="21"/>
      <c r="C8" s="21"/>
      <c r="D8" s="21"/>
      <c r="E8" s="21"/>
    </row>
    <row r="9" spans="1:5" x14ac:dyDescent="0.25">
      <c r="A9" s="20" t="s">
        <v>19</v>
      </c>
      <c r="B9" s="21"/>
      <c r="C9" s="21"/>
      <c r="D9" s="21"/>
      <c r="E9" s="21"/>
    </row>
    <row r="10" spans="1:5" x14ac:dyDescent="0.25">
      <c r="A10" s="20" t="s">
        <v>11</v>
      </c>
      <c r="B10" s="21"/>
      <c r="C10" s="21"/>
      <c r="D10" s="21"/>
      <c r="E10" s="21"/>
    </row>
    <row r="11" spans="1:5" s="13" customFormat="1" x14ac:dyDescent="0.25">
      <c r="A11"/>
      <c r="B11"/>
      <c r="C11"/>
      <c r="D11"/>
      <c r="E11"/>
    </row>
    <row r="12" spans="1:5" x14ac:dyDescent="0.25">
      <c r="A12" s="1" t="s">
        <v>20</v>
      </c>
    </row>
    <row r="13" spans="1:5" x14ac:dyDescent="0.25">
      <c r="A13" s="22" t="s">
        <v>21</v>
      </c>
      <c r="B13" s="23"/>
    </row>
    <row r="14" spans="1:5" x14ac:dyDescent="0.25">
      <c r="A14" s="22" t="s">
        <v>22</v>
      </c>
      <c r="C14" s="24"/>
    </row>
    <row r="15" spans="1:5" x14ac:dyDescent="0.25">
      <c r="A15" s="22" t="s">
        <v>23</v>
      </c>
      <c r="C15" s="24"/>
    </row>
    <row r="16" spans="1:5" x14ac:dyDescent="0.25">
      <c r="A16" s="22" t="s">
        <v>24</v>
      </c>
      <c r="C16" s="24"/>
    </row>
    <row r="17" spans="1:5" s="13" customFormat="1" x14ac:dyDescent="0.25">
      <c r="A17"/>
      <c r="B17"/>
      <c r="C17"/>
      <c r="D17"/>
      <c r="E17"/>
    </row>
    <row r="18" spans="1:5" x14ac:dyDescent="0.25">
      <c r="A18" s="1" t="s">
        <v>25</v>
      </c>
      <c r="B18" s="18"/>
      <c r="C18" s="27"/>
      <c r="D18" s="27"/>
    </row>
    <row r="19" spans="1:5" x14ac:dyDescent="0.25">
      <c r="A19" s="20" t="s">
        <v>26</v>
      </c>
      <c r="B19" s="18"/>
      <c r="C19" s="27"/>
      <c r="D19" s="27"/>
    </row>
    <row r="20" spans="1:5" x14ac:dyDescent="0.25">
      <c r="A20" s="20" t="s">
        <v>27</v>
      </c>
      <c r="B20" s="18"/>
      <c r="C20" s="27"/>
      <c r="D20" s="27"/>
    </row>
    <row r="21" spans="1:5" x14ac:dyDescent="0.25">
      <c r="A21" s="20" t="s">
        <v>28</v>
      </c>
      <c r="B21" s="18"/>
      <c r="C21" s="27"/>
      <c r="D21" s="27"/>
    </row>
    <row r="22" spans="1:5" s="13" customFormat="1" x14ac:dyDescent="0.25">
      <c r="A22"/>
      <c r="B22"/>
      <c r="C22"/>
      <c r="D22"/>
      <c r="E22"/>
    </row>
    <row r="23" spans="1:5" x14ac:dyDescent="0.25">
      <c r="A23" s="1" t="s">
        <v>29</v>
      </c>
    </row>
    <row r="24" spans="1:5" x14ac:dyDescent="0.25">
      <c r="A24" s="22" t="s">
        <v>13</v>
      </c>
      <c r="B24" s="23"/>
    </row>
    <row r="25" spans="1:5" x14ac:dyDescent="0.25">
      <c r="A25" s="22" t="s">
        <v>30</v>
      </c>
    </row>
    <row r="26" spans="1:5" x14ac:dyDescent="0.25">
      <c r="A26" s="22" t="s">
        <v>31</v>
      </c>
    </row>
    <row r="27" spans="1:5" x14ac:dyDescent="0.25">
      <c r="A27" s="22" t="s">
        <v>32</v>
      </c>
    </row>
    <row r="28" spans="1:5" x14ac:dyDescent="0.25">
      <c r="A28" s="22" t="s">
        <v>33</v>
      </c>
    </row>
    <row r="29" spans="1:5" s="13" customFormat="1" x14ac:dyDescent="0.25">
      <c r="A29"/>
      <c r="B29"/>
      <c r="C29"/>
      <c r="D29"/>
      <c r="E29"/>
    </row>
    <row r="30" spans="1:5" x14ac:dyDescent="0.25">
      <c r="A30" s="1" t="s">
        <v>53</v>
      </c>
    </row>
    <row r="31" spans="1:5" ht="30" x14ac:dyDescent="0.25">
      <c r="A31" s="12" t="s">
        <v>5</v>
      </c>
      <c r="B31" s="12" t="s">
        <v>34</v>
      </c>
      <c r="C31" s="12" t="s">
        <v>7</v>
      </c>
      <c r="D31" s="12" t="s">
        <v>35</v>
      </c>
    </row>
    <row r="32" spans="1:5" x14ac:dyDescent="0.25">
      <c r="A32" s="11" t="s">
        <v>36</v>
      </c>
      <c r="B32" s="10" t="s">
        <v>37</v>
      </c>
      <c r="C32" s="10" t="s">
        <v>10</v>
      </c>
      <c r="D32" s="10">
        <v>200</v>
      </c>
    </row>
    <row r="33" spans="1:11" x14ac:dyDescent="0.25">
      <c r="A33" s="11" t="s">
        <v>38</v>
      </c>
      <c r="B33" s="10" t="s">
        <v>39</v>
      </c>
      <c r="C33" s="10" t="s">
        <v>10</v>
      </c>
      <c r="D33" s="11">
        <v>300</v>
      </c>
    </row>
    <row r="34" spans="1:11" x14ac:dyDescent="0.25">
      <c r="A34" s="11" t="s">
        <v>38</v>
      </c>
      <c r="B34" s="10" t="s">
        <v>40</v>
      </c>
      <c r="C34" s="10" t="s">
        <v>10</v>
      </c>
      <c r="D34" s="11">
        <v>400</v>
      </c>
    </row>
    <row r="35" spans="1:11" x14ac:dyDescent="0.25">
      <c r="A35" s="11" t="s">
        <v>41</v>
      </c>
      <c r="B35" s="10" t="s">
        <v>37</v>
      </c>
      <c r="C35" s="10" t="s">
        <v>42</v>
      </c>
      <c r="D35" s="10">
        <v>400</v>
      </c>
    </row>
    <row r="36" spans="1:11" x14ac:dyDescent="0.25">
      <c r="A36" s="11" t="s">
        <v>41</v>
      </c>
      <c r="B36" s="10" t="s">
        <v>37</v>
      </c>
      <c r="C36" s="10" t="s">
        <v>43</v>
      </c>
      <c r="D36" s="10" t="s">
        <v>12</v>
      </c>
    </row>
    <row r="37" spans="1:11" x14ac:dyDescent="0.25">
      <c r="A37" s="11" t="s">
        <v>44</v>
      </c>
      <c r="B37" s="10" t="s">
        <v>37</v>
      </c>
      <c r="C37" s="10" t="s">
        <v>45</v>
      </c>
      <c r="D37" s="11" t="s">
        <v>12</v>
      </c>
    </row>
    <row r="38" spans="1:11" s="25" customFormat="1" ht="12.75" x14ac:dyDescent="0.2"/>
    <row r="39" spans="1:11" x14ac:dyDescent="0.25">
      <c r="A39" t="s">
        <v>56</v>
      </c>
    </row>
    <row r="40" spans="1:11" s="13" customFormat="1" x14ac:dyDescent="0.25">
      <c r="A40"/>
      <c r="B40"/>
      <c r="C40"/>
      <c r="D40"/>
      <c r="E40"/>
    </row>
    <row r="41" spans="1:11" x14ac:dyDescent="0.25">
      <c r="A41" t="s">
        <v>54</v>
      </c>
    </row>
    <row r="42" spans="1:11" ht="15" customHeight="1" x14ac:dyDescent="0.25">
      <c r="F42" s="26"/>
      <c r="G42" s="26"/>
      <c r="H42" s="26"/>
      <c r="I42" s="26"/>
      <c r="J42" s="26"/>
      <c r="K42" s="26"/>
    </row>
    <row r="43" spans="1:11" x14ac:dyDescent="0.25">
      <c r="A43" s="37" t="s">
        <v>55</v>
      </c>
      <c r="B43" s="37"/>
      <c r="C43" s="37"/>
      <c r="D43" s="37"/>
      <c r="E43" s="37"/>
      <c r="F43" s="26"/>
      <c r="G43" s="26"/>
      <c r="H43" s="26"/>
      <c r="I43" s="26"/>
      <c r="J43" s="26"/>
      <c r="K43" s="26"/>
    </row>
    <row r="44" spans="1:11" x14ac:dyDescent="0.25">
      <c r="A44" s="37"/>
      <c r="B44" s="37"/>
      <c r="C44" s="37"/>
      <c r="D44" s="37"/>
      <c r="E44" s="37"/>
    </row>
    <row r="45" spans="1:11" x14ac:dyDescent="0.25">
      <c r="A45" s="37"/>
      <c r="B45" s="37"/>
      <c r="C45" s="37"/>
      <c r="D45" s="37"/>
      <c r="E45" s="37"/>
    </row>
    <row r="46" spans="1:11" x14ac:dyDescent="0.25">
      <c r="A46" s="37"/>
      <c r="B46" s="37"/>
      <c r="C46" s="37"/>
      <c r="D46" s="37"/>
      <c r="E46" s="37"/>
    </row>
  </sheetData>
  <sheetProtection algorithmName="SHA-512" hashValue="MtSpW5GLGD7f+GBEBABJzOhZkpmEp8zAm5BbmiWuP6O8j+llEFTDD9bKqRM9T9SxHwPHPr5E35ei4gGZ7MZpOg==" saltValue="OMmEDvbilyTeOoB53cTetQ==" spinCount="100000" sheet="1" objects="1" scenarios="1"/>
  <mergeCells count="1">
    <mergeCell ref="A43:E46"/>
  </mergeCells>
  <printOptions horizontalCentered="1"/>
  <pageMargins left="0.5" right="0.5" top="0.5" bottom="0.5" header="0.3" footer="0.3"/>
  <pageSetup orientation="portrait" horizontalDpi="4294967293" verticalDpi="1200" r:id="rId1"/>
  <headerFooter>
    <oddFooter>&amp;Lrev. 2020.1.12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abcd1f-8f34-4740-9b5e-d5a81741a22e">
      <UserInfo>
        <DisplayName>Lora-Lynn Byfield (DCAS)</DisplayName>
        <AccountId>79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20E639C478F4A85C30FED3C9F40A8" ma:contentTypeVersion="9" ma:contentTypeDescription="Create a new document." ma:contentTypeScope="" ma:versionID="93aa21b5a4c82554f624b8dbf3c4c26b">
  <xsd:schema xmlns:xsd="http://www.w3.org/2001/XMLSchema" xmlns:xs="http://www.w3.org/2001/XMLSchema" xmlns:p="http://schemas.microsoft.com/office/2006/metadata/properties" xmlns:ns2="d0a1d49b-bba1-45fa-a0b0-dbf57ecc4c6b" xmlns:ns3="e8abcd1f-8f34-4740-9b5e-d5a81741a22e" targetNamespace="http://schemas.microsoft.com/office/2006/metadata/properties" ma:root="true" ma:fieldsID="0dfbb0e02dd989f306001c9d2d33ba5e" ns2:_="" ns3:_="">
    <xsd:import namespace="d0a1d49b-bba1-45fa-a0b0-dbf57ecc4c6b"/>
    <xsd:import namespace="e8abcd1f-8f34-4740-9b5e-d5a81741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1d49b-bba1-45fa-a0b0-dbf57ecc4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bcd1f-8f34-4740-9b5e-d5a81741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18952-D0BC-4C0F-A63F-44487419267C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8abcd1f-8f34-4740-9b5e-d5a81741a22e"/>
    <ds:schemaRef ds:uri="d0a1d49b-bba1-45fa-a0b0-dbf57ecc4c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AA688B-144F-45F2-B65A-C53EB836B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1d49b-bba1-45fa-a0b0-dbf57ecc4c6b"/>
    <ds:schemaRef ds:uri="e8abcd1f-8f34-4740-9b5e-d5a81741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CE38B5-8231-4E1A-BCD1-F5C6D03051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Margery</dc:creator>
  <cp:keywords/>
  <dc:description/>
  <cp:lastModifiedBy>Margery</cp:lastModifiedBy>
  <cp:revision/>
  <dcterms:created xsi:type="dcterms:W3CDTF">2020-12-04T17:44:13Z</dcterms:created>
  <dcterms:modified xsi:type="dcterms:W3CDTF">2021-03-03T16:49:09Z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0x01010008720E639C478F4A85C30FED3C9F40A8</vt:lpwstr>
  </property>
</Properties>
</file>