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MBNAS01\Agency Forms\Non-City Capital Projects Application\Form FY 2023\Unchanged from FY 22\"/>
    </mc:Choice>
  </mc:AlternateContent>
  <xr:revisionPtr revIDLastSave="0" documentId="13_ncr:1_{F8207282-F64D-4502-877F-63AAB199C10B}" xr6:coauthVersionLast="45" xr6:coauthVersionMax="45" xr10:uidLastSave="{00000000-0000-0000-0000-000000000000}"/>
  <bookViews>
    <workbookView xWindow="2340" yWindow="885" windowWidth="24315" windowHeight="14715" xr2:uid="{00000000-000D-0000-FFFF-FFFF00000000}"/>
  </bookViews>
  <sheets>
    <sheet name="Lighting Eqmt" sheetId="1" r:id="rId1"/>
    <sheet name="AV Eqm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7" i="2"/>
  <c r="F18" i="2"/>
  <c r="F19" i="2"/>
  <c r="F20" i="2"/>
  <c r="F21" i="2"/>
  <c r="F22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0" i="1"/>
  <c r="F21" i="1"/>
  <c r="F22" i="1"/>
  <c r="F23" i="1"/>
  <c r="F24" i="1"/>
  <c r="F25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3" i="1" l="1"/>
  <c r="F44" i="2"/>
</calcChain>
</file>

<file path=xl/sharedStrings.xml><?xml version="1.0" encoding="utf-8"?>
<sst xmlns="http://schemas.openxmlformats.org/spreadsheetml/2006/main" count="306" uniqueCount="171">
  <si>
    <t>TL-TOT</t>
  </si>
  <si>
    <t>N</t>
  </si>
  <si>
    <t>DMX Splitter 5 Way</t>
  </si>
  <si>
    <t xml:space="preserve">Doug Fleenor Design </t>
  </si>
  <si>
    <t>DMX Splitter</t>
  </si>
  <si>
    <t>A/R</t>
  </si>
  <si>
    <t>Lex Products</t>
  </si>
  <si>
    <t>Scroller/I-cue Cable XLR-4 50'</t>
  </si>
  <si>
    <t>Scroller/I-cue Cable XLR-4 25'</t>
  </si>
  <si>
    <t>Scroller/I-cue Cable XLR-4 10'</t>
  </si>
  <si>
    <t>Scroller/I-cue Cable XLR-4 5'</t>
  </si>
  <si>
    <t>PSU200</t>
  </si>
  <si>
    <t>Rosco</t>
  </si>
  <si>
    <t>I-Cue/Scroller Power Supply</t>
  </si>
  <si>
    <t>Plus</t>
  </si>
  <si>
    <t>Chroma Q</t>
  </si>
  <si>
    <t>Color scrollers</t>
  </si>
  <si>
    <t>City Theatrical</t>
  </si>
  <si>
    <t>10" Boom Base</t>
  </si>
  <si>
    <t>S4 PAR Barn Door</t>
  </si>
  <si>
    <t>S4 Top Hat</t>
  </si>
  <si>
    <t>S4 PAR Top Hat</t>
  </si>
  <si>
    <t>S4 PAR egg crate louver</t>
  </si>
  <si>
    <t>S4 Ellipsoidal Drop In Iris</t>
  </si>
  <si>
    <t>ETC</t>
  </si>
  <si>
    <t>Pattern holders for Ellipsoidals</t>
  </si>
  <si>
    <t>Altman/City Theatrical</t>
  </si>
  <si>
    <t>Sidearm 18" Single Tee</t>
  </si>
  <si>
    <t>Theatrical Lighting Accessories</t>
  </si>
  <si>
    <t>Y</t>
  </si>
  <si>
    <t>Lycian</t>
  </si>
  <si>
    <t>Follow Spot, 360w</t>
  </si>
  <si>
    <t>Source 4 Par</t>
  </si>
  <si>
    <t>Source-4 PAR 575w</t>
  </si>
  <si>
    <t>Source 4</t>
  </si>
  <si>
    <t>50 Degree Ellipsoidal</t>
  </si>
  <si>
    <t>36 Degree Ellipsoidal</t>
  </si>
  <si>
    <t>26 Degree Ellipsoidal</t>
  </si>
  <si>
    <t>19 Degree Ellipsoidal</t>
  </si>
  <si>
    <t>Theatrical Lighting</t>
  </si>
  <si>
    <t>Multipin Breakout to Stage Pin Male</t>
  </si>
  <si>
    <t>Multipin Breakout to Stage Pin Female</t>
  </si>
  <si>
    <t>12 Awg multipin extension - 100'</t>
  </si>
  <si>
    <t>TWOFER WITH PIN</t>
  </si>
  <si>
    <t>Barbizon</t>
  </si>
  <si>
    <t>2P&amp;G Molded Two-Fer</t>
  </si>
  <si>
    <t>12/3-50 2PG</t>
  </si>
  <si>
    <t>2P&amp;G Extension Cable - 50'</t>
  </si>
  <si>
    <t>12/3-25 2PG</t>
  </si>
  <si>
    <t>2P&amp;G Extension Cable - 25'</t>
  </si>
  <si>
    <t>12/3-10 2PG</t>
  </si>
  <si>
    <t>2P&amp;G Extension Cable - 10'</t>
  </si>
  <si>
    <t>DMX-5P-100</t>
  </si>
  <si>
    <t>DMX XLR cable, 100'</t>
  </si>
  <si>
    <t>DMX-5P-25</t>
  </si>
  <si>
    <t>DMX XLR cable, 25'</t>
  </si>
  <si>
    <t>DMX-5P-10</t>
  </si>
  <si>
    <t>DMX XLR cable, 10'</t>
  </si>
  <si>
    <t>Camlock extension to existing rack - 5'</t>
  </si>
  <si>
    <t>Back-UPS RS 1500VA</t>
  </si>
  <si>
    <t xml:space="preserve">APC </t>
  </si>
  <si>
    <t xml:space="preserve">Console Uninterruptable Power Supply </t>
  </si>
  <si>
    <t>SP2420BV+</t>
  </si>
  <si>
    <t>24 Channel Portable Dimmer Pack with pass thru camlock</t>
  </si>
  <si>
    <t>Theatrical Dimming &amp; Cabling</t>
  </si>
  <si>
    <t>ATTACHED (Y/N)</t>
  </si>
  <si>
    <t>DATE TO BE PURCHASED</t>
  </si>
  <si>
    <t>TOTAL COST</t>
  </si>
  <si>
    <t>UNIT COST</t>
  </si>
  <si>
    <t>QUANTITY OF ITEM</t>
  </si>
  <si>
    <t>MODEL (PROJECTED)</t>
  </si>
  <si>
    <t>MANUFACTURER (PROJECTED)</t>
  </si>
  <si>
    <t>ITEM OF MOVEABLE PROPERTY TO BE PURCHASED</t>
  </si>
  <si>
    <t>BP10</t>
  </si>
  <si>
    <t>ProCo</t>
  </si>
  <si>
    <t>1/4" TRS cable - 10'</t>
  </si>
  <si>
    <t>CRA202G</t>
  </si>
  <si>
    <t>Hosa</t>
  </si>
  <si>
    <t>Stereo RCA to RCA cable - 6'</t>
  </si>
  <si>
    <t>AKIT</t>
  </si>
  <si>
    <t>TecNec</t>
  </si>
  <si>
    <t>Audio Adapter Kit</t>
  </si>
  <si>
    <t>SP-3</t>
  </si>
  <si>
    <t>Clear-com</t>
  </si>
  <si>
    <t>Intercom line splitter</t>
  </si>
  <si>
    <t>YC-36</t>
  </si>
  <si>
    <t>XLR 2-Channel Y Split</t>
  </si>
  <si>
    <t>ME-50/2</t>
  </si>
  <si>
    <t>Telex</t>
  </si>
  <si>
    <t>2 Channel Clear-com cable - 50'</t>
  </si>
  <si>
    <t>ME-25/2</t>
  </si>
  <si>
    <t>2 Channel Clear-com cable - 25'</t>
  </si>
  <si>
    <t>ME-150/2</t>
  </si>
  <si>
    <t>2 Channel Clear-com cable - 150'</t>
  </si>
  <si>
    <t>IMPB2Q-5</t>
  </si>
  <si>
    <t>1/8" Stereo to TS cable - 5'</t>
  </si>
  <si>
    <t>DKQR10</t>
  </si>
  <si>
    <t>Dual RCA to TS cable - 10'</t>
  </si>
  <si>
    <t>XLR50</t>
  </si>
  <si>
    <t>Standard Mic / IC cable, 50'</t>
  </si>
  <si>
    <t>XLR30</t>
  </si>
  <si>
    <t>Standard Mic / IC cable, 25'</t>
  </si>
  <si>
    <t>XLR10</t>
  </si>
  <si>
    <t>Standard Mic / IC cable, 10'</t>
  </si>
  <si>
    <t>MT8BQXF15</t>
  </si>
  <si>
    <t>Mixer breakout cable - 8 chan XLRF to 1/4" TRS</t>
  </si>
  <si>
    <t>MT8BQXM15</t>
  </si>
  <si>
    <t>Mixer breakout cable - 8 chan XLRM to 1/4" TRS</t>
  </si>
  <si>
    <t>MT8XFXM10</t>
  </si>
  <si>
    <t>Mixer breakout cable - 8 chan XLR to XLR</t>
  </si>
  <si>
    <t>DA88xM10</t>
  </si>
  <si>
    <t xml:space="preserve">Mixer breakout cable - DB25 to XLR </t>
  </si>
  <si>
    <t>MS-12-M-NR-100</t>
  </si>
  <si>
    <t>Whirlwind</t>
  </si>
  <si>
    <t>Pipe Grid Snake 100' - 12 Channel</t>
  </si>
  <si>
    <t>RFB24M8P15</t>
  </si>
  <si>
    <t>Stage Snake 150' - 24x8</t>
  </si>
  <si>
    <t>Audio Cabling</t>
  </si>
  <si>
    <t>Direct4</t>
  </si>
  <si>
    <t>4 Channel DI Box</t>
  </si>
  <si>
    <t>EC9-100</t>
  </si>
  <si>
    <t>Loudspeaker power &amp; signal cabling</t>
  </si>
  <si>
    <t xml:space="preserve"> HPR122i </t>
  </si>
  <si>
    <t>QSC</t>
  </si>
  <si>
    <t>Stage Monitor speakers- two way</t>
  </si>
  <si>
    <t>Ksub</t>
  </si>
  <si>
    <t>Subwoofer - 2x12"</t>
  </si>
  <si>
    <t>Provide with K8 Yoke, M10 eyebolt kit &amp; c-clamp</t>
  </si>
  <si>
    <t>K8</t>
  </si>
  <si>
    <t>Surround Loudspeaker - 8"</t>
  </si>
  <si>
    <t>Provide with K12 Yoke, M10 eyebolt kit &amp; c-clamp</t>
  </si>
  <si>
    <t>K12</t>
  </si>
  <si>
    <t>Main Playback Loudspeaker - 12"</t>
  </si>
  <si>
    <t>Loudspeakers</t>
  </si>
  <si>
    <t>PL-8 C</t>
  </si>
  <si>
    <t>Furman</t>
  </si>
  <si>
    <t>A/V equipment power conditioning</t>
  </si>
  <si>
    <t>supply reconditioned model</t>
  </si>
  <si>
    <t>DSR-25</t>
  </si>
  <si>
    <t>Sony</t>
  </si>
  <si>
    <t>Video Transfer Deck</t>
  </si>
  <si>
    <t>HVR-Z1U</t>
  </si>
  <si>
    <t>Video Capture</t>
  </si>
  <si>
    <t>Tascam</t>
  </si>
  <si>
    <t xml:space="preserve">Uninterruptable Power Supply </t>
  </si>
  <si>
    <t>Samsung</t>
  </si>
  <si>
    <t>Monitor</t>
  </si>
  <si>
    <t>Mac Mini</t>
  </si>
  <si>
    <t>Apple</t>
  </si>
  <si>
    <t>Theatrical Sound System Computer</t>
  </si>
  <si>
    <t>Computer Audio Playback Interface</t>
  </si>
  <si>
    <t>Installed on theatrical sound system computer</t>
  </si>
  <si>
    <t>Video Edit Software</t>
  </si>
  <si>
    <t>QLAB - Pro Audio</t>
  </si>
  <si>
    <t>Figure53.com</t>
  </si>
  <si>
    <t>Audio Playback Software</t>
  </si>
  <si>
    <t>Mixing and Processing</t>
  </si>
  <si>
    <t>NOTES</t>
  </si>
  <si>
    <t>EXHIBIT 7C-1: SAMPLE SCOPE OF WORK FOR EQUIPMENT SYSTEM PROJECTS</t>
  </si>
  <si>
    <t>EXHIBIT 7C-2: SAMPLE COST BREAKDOWN FOR EQUIPMENT SYSTEMS PROJECTS</t>
  </si>
  <si>
    <t>UE590 UHD</t>
  </si>
  <si>
    <t>Solid State Stereo Recorder</t>
  </si>
  <si>
    <t>HS-20</t>
  </si>
  <si>
    <t>28" or smaller</t>
  </si>
  <si>
    <t>Final Cut Pro X</t>
  </si>
  <si>
    <t xml:space="preserve">Configured for:
3.0GHz 6-Core i5
8GB 2666MHz DDR4
512GB SSD storage 
</t>
  </si>
  <si>
    <t>Motu</t>
  </si>
  <si>
    <t>828mk3</t>
  </si>
  <si>
    <t>Audio Mixing Console XL Desk</t>
  </si>
  <si>
    <t>Solid State Logic</t>
  </si>
  <si>
    <t>XLdeskE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</si>
</sst>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AS-&quot;#"/>
    <numFmt numFmtId="166" formatCode="&quot;AP-&quot;#"/>
    <numFmt numFmtId="167" formatCode="m/d/yyyy;@"/>
  </numFmts>
  <fonts count="9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2"/>
      <color indexed="12"/>
      <name val="Arial"/>
      <family val="2"/>
    </font>
    <font>
      <sz val="10"/>
      <color indexed="8"/>
      <name val="ArialMT"/>
    </font>
    <font>
      <b/>
      <sz val="8"/>
      <color indexed="9"/>
      <name val="Arial"/>
      <family val="2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A5A5A5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">
    <xf numFmtId="0" fontId="0" fillId="0" borderId="0"/>
    <xf numFmtId="0" fontId="7" fillId="3" borderId="5" applyNumberFormat="0" applyAlignment="0" applyProtection="0"/>
    <xf numFmtId="8" fontId="3" fillId="0" borderId="0" applyFont="0" applyFill="0" applyBorder="0" applyAlignment="0" applyProtection="0"/>
    <xf numFmtId="49" fontId="4" fillId="2" borderId="1" applyNumberFormat="0" applyAlignment="0" applyProtection="0">
      <alignment vertical="center"/>
    </xf>
    <xf numFmtId="0" fontId="2" fillId="0" borderId="0"/>
    <xf numFmtId="0" fontId="8" fillId="0" borderId="0"/>
    <xf numFmtId="0" fontId="2" fillId="0" borderId="0" applyFont="0" applyFill="0" applyBorder="0" applyProtection="0">
      <alignment horizontal="center" vertical="center"/>
    </xf>
  </cellStyleXfs>
  <cellXfs count="72">
    <xf numFmtId="0" fontId="0" fillId="0" borderId="0" xfId="0"/>
    <xf numFmtId="0" fontId="8" fillId="0" borderId="0" xfId="0" applyFont="1"/>
    <xf numFmtId="164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wrapText="1"/>
    </xf>
    <xf numFmtId="0" fontId="8" fillId="0" borderId="0" xfId="0" applyFont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164" fontId="2" fillId="4" borderId="0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4" borderId="0" xfId="0" applyNumberFormat="1" applyFont="1" applyFill="1" applyBorder="1" applyAlignment="1">
      <alignment horizontal="center"/>
    </xf>
    <xf numFmtId="0" fontId="1" fillId="4" borderId="0" xfId="0" applyFont="1" applyFill="1" applyBorder="1"/>
    <xf numFmtId="164" fontId="1" fillId="0" borderId="3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4" fontId="1" fillId="4" borderId="4" xfId="0" applyNumberFormat="1" applyFont="1" applyFill="1" applyBorder="1" applyAlignment="1">
      <alignment horizontal="left" wrapText="1"/>
    </xf>
    <xf numFmtId="0" fontId="0" fillId="4" borderId="0" xfId="0" applyFill="1" applyAlignment="1">
      <alignment horizontal="center"/>
    </xf>
    <xf numFmtId="166" fontId="2" fillId="4" borderId="0" xfId="0" applyNumberFormat="1" applyFont="1" applyFill="1" applyBorder="1" applyAlignment="1">
      <alignment horizontal="center"/>
    </xf>
    <xf numFmtId="167" fontId="0" fillId="0" borderId="0" xfId="0" applyNumberFormat="1"/>
    <xf numFmtId="167" fontId="1" fillId="0" borderId="1" xfId="0" applyNumberFormat="1" applyFont="1" applyFill="1" applyBorder="1" applyAlignment="1">
      <alignment horizontal="center" wrapText="1"/>
    </xf>
    <xf numFmtId="167" fontId="2" fillId="4" borderId="0" xfId="0" applyNumberFormat="1" applyFont="1" applyFill="1" applyBorder="1" applyAlignment="1">
      <alignment horizontal="center"/>
    </xf>
    <xf numFmtId="167" fontId="8" fillId="0" borderId="0" xfId="0" applyNumberFormat="1" applyFont="1" applyAlignment="1">
      <alignment horizontal="center"/>
    </xf>
    <xf numFmtId="167" fontId="1" fillId="0" borderId="2" xfId="0" applyNumberFormat="1" applyFont="1" applyFill="1" applyBorder="1" applyAlignment="1">
      <alignment horizontal="center"/>
    </xf>
    <xf numFmtId="167" fontId="8" fillId="0" borderId="0" xfId="0" applyNumberFormat="1" applyFont="1"/>
    <xf numFmtId="167" fontId="0" fillId="0" borderId="0" xfId="0" applyNumberFormat="1" applyAlignment="1">
      <alignment horizontal="center"/>
    </xf>
    <xf numFmtId="167" fontId="0" fillId="4" borderId="0" xfId="0" applyNumberFormat="1" applyFill="1" applyAlignment="1">
      <alignment horizontal="center" wrapText="1"/>
    </xf>
    <xf numFmtId="0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top"/>
    </xf>
    <xf numFmtId="167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2" fillId="0" borderId="4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44" fontId="2" fillId="0" borderId="4" xfId="0" applyNumberFormat="1" applyFont="1" applyFill="1" applyBorder="1" applyAlignment="1">
      <alignment horizontal="left" vertical="top" wrapText="1"/>
    </xf>
    <xf numFmtId="44" fontId="2" fillId="0" borderId="4" xfId="0" applyNumberFormat="1" applyFont="1" applyBorder="1" applyAlignment="1">
      <alignment horizontal="left" vertical="top" wrapText="1"/>
    </xf>
    <xf numFmtId="0" fontId="1" fillId="4" borderId="0" xfId="0" applyFont="1" applyFill="1" applyBorder="1" applyAlignment="1">
      <alignment vertical="top" wrapText="1"/>
    </xf>
    <xf numFmtId="0" fontId="2" fillId="4" borderId="0" xfId="0" applyNumberFormat="1" applyFont="1" applyFill="1" applyBorder="1" applyAlignment="1">
      <alignment horizontal="center" vertical="top" wrapText="1"/>
    </xf>
    <xf numFmtId="0" fontId="2" fillId="4" borderId="0" xfId="0" applyNumberFormat="1" applyFont="1" applyFill="1" applyBorder="1" applyAlignment="1">
      <alignment horizontal="center" vertical="top"/>
    </xf>
    <xf numFmtId="167" fontId="2" fillId="4" borderId="0" xfId="0" applyNumberFormat="1" applyFont="1" applyFill="1" applyBorder="1" applyAlignment="1">
      <alignment horizontal="center" vertical="top"/>
    </xf>
    <xf numFmtId="0" fontId="8" fillId="4" borderId="0" xfId="0" applyFont="1" applyFill="1" applyAlignment="1">
      <alignment horizontal="center" vertical="top"/>
    </xf>
    <xf numFmtId="0" fontId="2" fillId="4" borderId="4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vertical="top" wrapText="1"/>
    </xf>
    <xf numFmtId="0" fontId="6" fillId="4" borderId="0" xfId="0" applyFont="1" applyFill="1" applyBorder="1" applyAlignment="1">
      <alignment vertical="top"/>
    </xf>
    <xf numFmtId="167" fontId="8" fillId="4" borderId="0" xfId="0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4" fontId="0" fillId="0" borderId="0" xfId="0" applyNumberFormat="1" applyAlignment="1">
      <alignment vertical="top"/>
    </xf>
    <xf numFmtId="44" fontId="1" fillId="0" borderId="1" xfId="0" applyNumberFormat="1" applyFont="1" applyFill="1" applyBorder="1" applyAlignment="1">
      <alignment horizontal="center" vertical="top" wrapText="1"/>
    </xf>
    <xf numFmtId="44" fontId="1" fillId="4" borderId="0" xfId="0" applyNumberFormat="1" applyFont="1" applyFill="1" applyBorder="1" applyAlignment="1">
      <alignment horizontal="center" vertical="top"/>
    </xf>
    <xf numFmtId="44" fontId="2" fillId="4" borderId="0" xfId="0" applyNumberFormat="1" applyFont="1" applyFill="1" applyBorder="1" applyAlignment="1">
      <alignment horizontal="center" vertical="top"/>
    </xf>
    <xf numFmtId="44" fontId="2" fillId="0" borderId="0" xfId="0" applyNumberFormat="1" applyFont="1" applyFill="1" applyBorder="1" applyAlignment="1">
      <alignment horizontal="center" vertical="top"/>
    </xf>
    <xf numFmtId="44" fontId="1" fillId="0" borderId="2" xfId="0" applyNumberFormat="1" applyFont="1" applyFill="1" applyBorder="1" applyAlignment="1">
      <alignment horizontal="center" vertical="top"/>
    </xf>
    <xf numFmtId="0" fontId="7" fillId="3" borderId="5" xfId="1" applyAlignment="1"/>
  </cellXfs>
  <cellStyles count="7">
    <cellStyle name="Check Cell" xfId="1" builtinId="23"/>
    <cellStyle name="Currency 2" xfId="2" xr:uid="{00000000-0005-0000-0000-000001000000}"/>
    <cellStyle name="Function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  <cellStyle name="Number" xfId="6" xr:uid="{00000000-0005-0000-0000-000006000000}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weetwater.com/store/detail/MT8XFXM10/" TargetMode="External"/><Relationship Id="rId2" Type="http://schemas.openxmlformats.org/officeDocument/2006/relationships/hyperlink" Target="http://www.sweetwater.com/store/detail/MT8BQXF15/" TargetMode="External"/><Relationship Id="rId1" Type="http://schemas.openxmlformats.org/officeDocument/2006/relationships/hyperlink" Target="http://www.sweetwater.com/store/detail/MT8BQXM15/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topLeftCell="A17" workbookViewId="0">
      <selection activeCell="G27" sqref="G27:G41"/>
    </sheetView>
  </sheetViews>
  <sheetFormatPr defaultRowHeight="15"/>
  <cols>
    <col min="1" max="1" width="28.85546875" bestFit="1" customWidth="1"/>
    <col min="2" max="2" width="16.42578125" bestFit="1" customWidth="1"/>
    <col min="3" max="3" width="22.140625" customWidth="1"/>
    <col min="4" max="4" width="10.7109375" customWidth="1"/>
    <col min="5" max="6" width="10.140625" bestFit="1" customWidth="1"/>
    <col min="7" max="7" width="12.85546875" style="29" customWidth="1"/>
    <col min="8" max="8" width="11.42578125" customWidth="1"/>
  </cols>
  <sheetData>
    <row r="1" spans="1:8" ht="16.5" thickTop="1" thickBot="1">
      <c r="A1" s="71" t="s">
        <v>158</v>
      </c>
      <c r="B1" s="71"/>
      <c r="C1" s="71"/>
    </row>
    <row r="2" spans="1:8" ht="15.75" thickTop="1"/>
    <row r="4" spans="1:8" ht="39">
      <c r="A4" s="23" t="s">
        <v>72</v>
      </c>
      <c r="B4" s="23" t="s">
        <v>71</v>
      </c>
      <c r="C4" s="24" t="s">
        <v>70</v>
      </c>
      <c r="D4" s="23" t="s">
        <v>69</v>
      </c>
      <c r="E4" s="22" t="s">
        <v>68</v>
      </c>
      <c r="F4" s="22" t="s">
        <v>67</v>
      </c>
      <c r="G4" s="30" t="s">
        <v>66</v>
      </c>
      <c r="H4" s="21" t="s">
        <v>65</v>
      </c>
    </row>
    <row r="5" spans="1:8">
      <c r="A5" s="20" t="s">
        <v>64</v>
      </c>
      <c r="B5" s="15"/>
      <c r="C5" s="19"/>
      <c r="D5" s="16"/>
      <c r="E5" s="14"/>
      <c r="F5" s="14"/>
      <c r="G5" s="31"/>
      <c r="H5" s="14"/>
    </row>
    <row r="6" spans="1:8" ht="26.25">
      <c r="A6" s="11" t="s">
        <v>63</v>
      </c>
      <c r="B6" s="10" t="s">
        <v>24</v>
      </c>
      <c r="C6" s="10" t="s">
        <v>62</v>
      </c>
      <c r="D6" s="9">
        <v>1</v>
      </c>
      <c r="E6" s="8">
        <v>11000</v>
      </c>
      <c r="F6" s="8">
        <f t="shared" ref="F6:F18" si="0">E6*D6</f>
        <v>11000</v>
      </c>
      <c r="G6" s="32">
        <v>44827</v>
      </c>
      <c r="H6" s="7" t="s">
        <v>1</v>
      </c>
    </row>
    <row r="7" spans="1:8" ht="26.25">
      <c r="A7" s="11" t="s">
        <v>61</v>
      </c>
      <c r="B7" s="10" t="s">
        <v>60</v>
      </c>
      <c r="C7" s="18" t="s">
        <v>59</v>
      </c>
      <c r="D7" s="9">
        <v>1</v>
      </c>
      <c r="E7" s="8">
        <v>400</v>
      </c>
      <c r="F7" s="8">
        <f t="shared" si="0"/>
        <v>400</v>
      </c>
      <c r="G7" s="32">
        <v>44827</v>
      </c>
      <c r="H7" s="7" t="s">
        <v>1</v>
      </c>
    </row>
    <row r="8" spans="1:8" ht="26.25">
      <c r="A8" s="11" t="s">
        <v>58</v>
      </c>
      <c r="B8" s="10" t="s">
        <v>6</v>
      </c>
      <c r="C8" s="10" t="s">
        <v>5</v>
      </c>
      <c r="D8" s="9">
        <v>1</v>
      </c>
      <c r="E8" s="8">
        <v>300</v>
      </c>
      <c r="F8" s="8">
        <f t="shared" si="0"/>
        <v>300</v>
      </c>
      <c r="G8" s="32">
        <v>44827</v>
      </c>
      <c r="H8" s="7" t="s">
        <v>1</v>
      </c>
    </row>
    <row r="9" spans="1:8">
      <c r="A9" s="11" t="s">
        <v>57</v>
      </c>
      <c r="B9" s="10" t="s">
        <v>6</v>
      </c>
      <c r="C9" s="10" t="s">
        <v>56</v>
      </c>
      <c r="D9" s="9">
        <v>2</v>
      </c>
      <c r="E9" s="8">
        <v>30</v>
      </c>
      <c r="F9" s="8">
        <f t="shared" si="0"/>
        <v>60</v>
      </c>
      <c r="G9" s="32">
        <v>44827</v>
      </c>
      <c r="H9" s="7" t="s">
        <v>1</v>
      </c>
    </row>
    <row r="10" spans="1:8">
      <c r="A10" s="11" t="s">
        <v>55</v>
      </c>
      <c r="B10" s="10" t="s">
        <v>6</v>
      </c>
      <c r="C10" s="10" t="s">
        <v>54</v>
      </c>
      <c r="D10" s="9">
        <v>2</v>
      </c>
      <c r="E10" s="8">
        <v>40</v>
      </c>
      <c r="F10" s="8">
        <f t="shared" si="0"/>
        <v>80</v>
      </c>
      <c r="G10" s="32">
        <v>44827</v>
      </c>
      <c r="H10" s="7" t="s">
        <v>1</v>
      </c>
    </row>
    <row r="11" spans="1:8">
      <c r="A11" s="11" t="s">
        <v>53</v>
      </c>
      <c r="B11" s="10" t="s">
        <v>6</v>
      </c>
      <c r="C11" s="10" t="s">
        <v>52</v>
      </c>
      <c r="D11" s="9">
        <v>2</v>
      </c>
      <c r="E11" s="8">
        <v>90</v>
      </c>
      <c r="F11" s="8">
        <f t="shared" si="0"/>
        <v>180</v>
      </c>
      <c r="G11" s="32">
        <v>44827</v>
      </c>
      <c r="H11" s="7" t="s">
        <v>1</v>
      </c>
    </row>
    <row r="12" spans="1:8">
      <c r="A12" s="11" t="s">
        <v>51</v>
      </c>
      <c r="B12" s="10" t="s">
        <v>44</v>
      </c>
      <c r="C12" s="10" t="s">
        <v>50</v>
      </c>
      <c r="D12" s="9">
        <v>20</v>
      </c>
      <c r="E12" s="8">
        <v>35</v>
      </c>
      <c r="F12" s="8">
        <f t="shared" si="0"/>
        <v>700</v>
      </c>
      <c r="G12" s="32">
        <v>44827</v>
      </c>
      <c r="H12" s="7" t="s">
        <v>1</v>
      </c>
    </row>
    <row r="13" spans="1:8">
      <c r="A13" s="11" t="s">
        <v>49</v>
      </c>
      <c r="B13" s="10" t="s">
        <v>44</v>
      </c>
      <c r="C13" s="10" t="s">
        <v>48</v>
      </c>
      <c r="D13" s="9">
        <v>20</v>
      </c>
      <c r="E13" s="8">
        <v>52</v>
      </c>
      <c r="F13" s="8">
        <f t="shared" si="0"/>
        <v>1040</v>
      </c>
      <c r="G13" s="32">
        <v>44827</v>
      </c>
      <c r="H13" s="7" t="s">
        <v>1</v>
      </c>
    </row>
    <row r="14" spans="1:8">
      <c r="A14" s="11" t="s">
        <v>47</v>
      </c>
      <c r="B14" s="10" t="s">
        <v>44</v>
      </c>
      <c r="C14" s="10" t="s">
        <v>46</v>
      </c>
      <c r="D14" s="9">
        <v>5</v>
      </c>
      <c r="E14" s="8">
        <v>79</v>
      </c>
      <c r="F14" s="8">
        <f t="shared" si="0"/>
        <v>395</v>
      </c>
      <c r="G14" s="32">
        <v>44827</v>
      </c>
      <c r="H14" s="7" t="s">
        <v>1</v>
      </c>
    </row>
    <row r="15" spans="1:8">
      <c r="A15" s="11" t="s">
        <v>45</v>
      </c>
      <c r="B15" s="10" t="s">
        <v>44</v>
      </c>
      <c r="C15" s="10" t="s">
        <v>43</v>
      </c>
      <c r="D15" s="9">
        <v>20</v>
      </c>
      <c r="E15" s="8">
        <v>55</v>
      </c>
      <c r="F15" s="8">
        <f t="shared" si="0"/>
        <v>1100</v>
      </c>
      <c r="G15" s="32">
        <v>44827</v>
      </c>
      <c r="H15" s="7" t="s">
        <v>1</v>
      </c>
    </row>
    <row r="16" spans="1:8">
      <c r="A16" s="11" t="s">
        <v>42</v>
      </c>
      <c r="B16" s="10" t="s">
        <v>6</v>
      </c>
      <c r="C16" s="10" t="s">
        <v>5</v>
      </c>
      <c r="D16" s="9">
        <v>8</v>
      </c>
      <c r="E16" s="8">
        <v>750</v>
      </c>
      <c r="F16" s="8">
        <f t="shared" si="0"/>
        <v>6000</v>
      </c>
      <c r="G16" s="32">
        <v>44827</v>
      </c>
      <c r="H16" s="7" t="s">
        <v>1</v>
      </c>
    </row>
    <row r="17" spans="1:8" ht="26.25">
      <c r="A17" s="11" t="s">
        <v>41</v>
      </c>
      <c r="B17" s="10" t="s">
        <v>6</v>
      </c>
      <c r="C17" s="10" t="s">
        <v>5</v>
      </c>
      <c r="D17" s="9">
        <v>8</v>
      </c>
      <c r="E17" s="8">
        <v>300</v>
      </c>
      <c r="F17" s="8">
        <f t="shared" si="0"/>
        <v>2400</v>
      </c>
      <c r="G17" s="32">
        <v>44827</v>
      </c>
      <c r="H17" s="7" t="s">
        <v>1</v>
      </c>
    </row>
    <row r="18" spans="1:8" ht="26.25">
      <c r="A18" s="11" t="s">
        <v>40</v>
      </c>
      <c r="B18" s="10" t="s">
        <v>6</v>
      </c>
      <c r="C18" s="10" t="s">
        <v>5</v>
      </c>
      <c r="D18" s="9">
        <v>4</v>
      </c>
      <c r="E18" s="8">
        <v>300</v>
      </c>
      <c r="F18" s="8">
        <f t="shared" si="0"/>
        <v>1200</v>
      </c>
      <c r="G18" s="32">
        <v>44827</v>
      </c>
      <c r="H18" s="7" t="s">
        <v>1</v>
      </c>
    </row>
    <row r="19" spans="1:8">
      <c r="A19" s="17" t="s">
        <v>39</v>
      </c>
      <c r="B19" s="15"/>
      <c r="C19" s="15"/>
      <c r="D19" s="16"/>
      <c r="E19" s="14"/>
      <c r="F19" s="14"/>
      <c r="G19" s="31"/>
      <c r="H19" s="14"/>
    </row>
    <row r="20" spans="1:8">
      <c r="A20" s="11" t="s">
        <v>38</v>
      </c>
      <c r="B20" s="10" t="s">
        <v>24</v>
      </c>
      <c r="C20" s="9" t="s">
        <v>34</v>
      </c>
      <c r="D20" s="10">
        <v>16</v>
      </c>
      <c r="E20" s="8">
        <v>375</v>
      </c>
      <c r="F20" s="8">
        <f t="shared" ref="F20:F25" si="1">E20*D20</f>
        <v>6000</v>
      </c>
      <c r="G20" s="32">
        <v>44827</v>
      </c>
      <c r="H20" s="7" t="s">
        <v>29</v>
      </c>
    </row>
    <row r="21" spans="1:8">
      <c r="A21" s="11" t="s">
        <v>37</v>
      </c>
      <c r="B21" s="10" t="s">
        <v>24</v>
      </c>
      <c r="C21" s="9" t="s">
        <v>34</v>
      </c>
      <c r="D21" s="10">
        <v>16</v>
      </c>
      <c r="E21" s="8">
        <v>375</v>
      </c>
      <c r="F21" s="8">
        <f t="shared" si="1"/>
        <v>6000</v>
      </c>
      <c r="G21" s="32">
        <v>44827</v>
      </c>
      <c r="H21" s="7" t="s">
        <v>29</v>
      </c>
    </row>
    <row r="22" spans="1:8">
      <c r="A22" s="11" t="s">
        <v>36</v>
      </c>
      <c r="B22" s="10" t="s">
        <v>24</v>
      </c>
      <c r="C22" s="9" t="s">
        <v>34</v>
      </c>
      <c r="D22" s="10">
        <v>40</v>
      </c>
      <c r="E22" s="8">
        <v>375</v>
      </c>
      <c r="F22" s="8">
        <f t="shared" si="1"/>
        <v>15000</v>
      </c>
      <c r="G22" s="32">
        <v>44827</v>
      </c>
      <c r="H22" s="7" t="s">
        <v>29</v>
      </c>
    </row>
    <row r="23" spans="1:8">
      <c r="A23" s="11" t="s">
        <v>35</v>
      </c>
      <c r="B23" s="10" t="s">
        <v>24</v>
      </c>
      <c r="C23" s="9" t="s">
        <v>34</v>
      </c>
      <c r="D23" s="10">
        <v>10</v>
      </c>
      <c r="E23" s="8">
        <v>375</v>
      </c>
      <c r="F23" s="8">
        <f t="shared" si="1"/>
        <v>3750</v>
      </c>
      <c r="G23" s="32">
        <v>44827</v>
      </c>
      <c r="H23" s="7" t="s">
        <v>29</v>
      </c>
    </row>
    <row r="24" spans="1:8">
      <c r="A24" s="11" t="s">
        <v>33</v>
      </c>
      <c r="B24" s="10" t="s">
        <v>24</v>
      </c>
      <c r="C24" s="9" t="s">
        <v>32</v>
      </c>
      <c r="D24" s="10">
        <v>20</v>
      </c>
      <c r="E24" s="8">
        <v>180</v>
      </c>
      <c r="F24" s="8">
        <f t="shared" si="1"/>
        <v>3600</v>
      </c>
      <c r="G24" s="32">
        <v>44827</v>
      </c>
      <c r="H24" s="7" t="s">
        <v>29</v>
      </c>
    </row>
    <row r="25" spans="1:8">
      <c r="A25" s="11" t="s">
        <v>31</v>
      </c>
      <c r="B25" s="10" t="s">
        <v>30</v>
      </c>
      <c r="C25" s="9">
        <v>1238</v>
      </c>
      <c r="D25" s="10">
        <v>1</v>
      </c>
      <c r="E25" s="8">
        <v>1400</v>
      </c>
      <c r="F25" s="8">
        <f t="shared" si="1"/>
        <v>1400</v>
      </c>
      <c r="G25" s="32">
        <v>44827</v>
      </c>
      <c r="H25" s="7" t="s">
        <v>29</v>
      </c>
    </row>
    <row r="26" spans="1:8" ht="26.25">
      <c r="A26" s="17" t="s">
        <v>28</v>
      </c>
      <c r="B26" s="15"/>
      <c r="C26" s="16"/>
      <c r="D26" s="15"/>
      <c r="E26" s="14"/>
      <c r="F26" s="14"/>
      <c r="G26" s="31"/>
      <c r="H26" s="14"/>
    </row>
    <row r="27" spans="1:8" ht="26.25">
      <c r="A27" s="11" t="s">
        <v>27</v>
      </c>
      <c r="B27" s="10" t="s">
        <v>26</v>
      </c>
      <c r="C27" s="9"/>
      <c r="D27" s="10">
        <v>10</v>
      </c>
      <c r="E27" s="13">
        <v>30</v>
      </c>
      <c r="F27" s="8">
        <f t="shared" ref="F27:F41" si="2">E27*D27</f>
        <v>300</v>
      </c>
      <c r="G27" s="32">
        <v>44827</v>
      </c>
      <c r="H27" s="7" t="s">
        <v>1</v>
      </c>
    </row>
    <row r="28" spans="1:8">
      <c r="A28" s="11" t="s">
        <v>25</v>
      </c>
      <c r="B28" s="10" t="s">
        <v>24</v>
      </c>
      <c r="C28" s="9"/>
      <c r="D28" s="10">
        <v>15</v>
      </c>
      <c r="E28" s="13">
        <v>30</v>
      </c>
      <c r="F28" s="8">
        <f t="shared" si="2"/>
        <v>450</v>
      </c>
      <c r="G28" s="32">
        <v>44827</v>
      </c>
      <c r="H28" s="7" t="s">
        <v>1</v>
      </c>
    </row>
    <row r="29" spans="1:8">
      <c r="A29" s="11" t="s">
        <v>23</v>
      </c>
      <c r="B29" s="10" t="s">
        <v>17</v>
      </c>
      <c r="C29" s="9"/>
      <c r="D29" s="10">
        <v>5</v>
      </c>
      <c r="E29" s="8">
        <v>100</v>
      </c>
      <c r="F29" s="8">
        <f t="shared" si="2"/>
        <v>500</v>
      </c>
      <c r="G29" s="32">
        <v>44827</v>
      </c>
      <c r="H29" s="7" t="s">
        <v>1</v>
      </c>
    </row>
    <row r="30" spans="1:8">
      <c r="A30" s="11" t="s">
        <v>22</v>
      </c>
      <c r="B30" s="10" t="s">
        <v>17</v>
      </c>
      <c r="C30" s="10"/>
      <c r="D30" s="9">
        <v>10</v>
      </c>
      <c r="E30" s="8">
        <v>50</v>
      </c>
      <c r="F30" s="8">
        <f t="shared" si="2"/>
        <v>500</v>
      </c>
      <c r="G30" s="32">
        <v>44827</v>
      </c>
      <c r="H30" s="7" t="s">
        <v>1</v>
      </c>
    </row>
    <row r="31" spans="1:8">
      <c r="A31" s="11" t="s">
        <v>21</v>
      </c>
      <c r="B31" s="10" t="s">
        <v>17</v>
      </c>
      <c r="C31" s="10"/>
      <c r="D31" s="9">
        <v>10</v>
      </c>
      <c r="E31" s="8">
        <v>20</v>
      </c>
      <c r="F31" s="8">
        <f t="shared" si="2"/>
        <v>200</v>
      </c>
      <c r="G31" s="32">
        <v>44827</v>
      </c>
      <c r="H31" s="7" t="s">
        <v>1</v>
      </c>
    </row>
    <row r="32" spans="1:8">
      <c r="A32" s="11" t="s">
        <v>20</v>
      </c>
      <c r="B32" s="10" t="s">
        <v>17</v>
      </c>
      <c r="C32" s="10"/>
      <c r="D32" s="9">
        <v>20</v>
      </c>
      <c r="E32" s="8">
        <v>20</v>
      </c>
      <c r="F32" s="8">
        <f t="shared" si="2"/>
        <v>400</v>
      </c>
      <c r="G32" s="32">
        <v>44827</v>
      </c>
      <c r="H32" s="7" t="s">
        <v>1</v>
      </c>
    </row>
    <row r="33" spans="1:8">
      <c r="A33" s="11" t="s">
        <v>19</v>
      </c>
      <c r="B33" s="10" t="s">
        <v>17</v>
      </c>
      <c r="C33" s="10"/>
      <c r="D33" s="9">
        <v>10</v>
      </c>
      <c r="E33" s="8">
        <v>66</v>
      </c>
      <c r="F33" s="8">
        <f t="shared" si="2"/>
        <v>660</v>
      </c>
      <c r="G33" s="32">
        <v>44827</v>
      </c>
      <c r="H33" s="7" t="s">
        <v>1</v>
      </c>
    </row>
    <row r="34" spans="1:8">
      <c r="A34" s="11" t="s">
        <v>18</v>
      </c>
      <c r="B34" s="10" t="s">
        <v>17</v>
      </c>
      <c r="C34" s="10"/>
      <c r="D34" s="9">
        <v>6</v>
      </c>
      <c r="E34" s="8">
        <v>45</v>
      </c>
      <c r="F34" s="8">
        <f t="shared" si="2"/>
        <v>270</v>
      </c>
      <c r="G34" s="32">
        <v>44827</v>
      </c>
      <c r="H34" s="7" t="s">
        <v>1</v>
      </c>
    </row>
    <row r="35" spans="1:8">
      <c r="A35" s="11" t="s">
        <v>16</v>
      </c>
      <c r="B35" s="10" t="s">
        <v>15</v>
      </c>
      <c r="C35" s="12" t="s">
        <v>14</v>
      </c>
      <c r="D35" s="9">
        <v>12</v>
      </c>
      <c r="E35" s="8">
        <v>450</v>
      </c>
      <c r="F35" s="8">
        <f t="shared" si="2"/>
        <v>5400</v>
      </c>
      <c r="G35" s="32">
        <v>44827</v>
      </c>
      <c r="H35" s="7" t="s">
        <v>1</v>
      </c>
    </row>
    <row r="36" spans="1:8">
      <c r="A36" s="11" t="s">
        <v>13</v>
      </c>
      <c r="B36" s="10" t="s">
        <v>12</v>
      </c>
      <c r="C36" s="12" t="s">
        <v>11</v>
      </c>
      <c r="D36" s="9">
        <v>3</v>
      </c>
      <c r="E36" s="8">
        <v>750</v>
      </c>
      <c r="F36" s="8">
        <f t="shared" si="2"/>
        <v>2250</v>
      </c>
      <c r="G36" s="32">
        <v>44827</v>
      </c>
      <c r="H36" s="7" t="s">
        <v>1</v>
      </c>
    </row>
    <row r="37" spans="1:8">
      <c r="A37" s="11" t="s">
        <v>10</v>
      </c>
      <c r="B37" s="10" t="s">
        <v>6</v>
      </c>
      <c r="C37" s="10" t="s">
        <v>5</v>
      </c>
      <c r="D37" s="9">
        <v>14</v>
      </c>
      <c r="E37" s="8">
        <v>30</v>
      </c>
      <c r="F37" s="8">
        <f t="shared" si="2"/>
        <v>420</v>
      </c>
      <c r="G37" s="32">
        <v>44827</v>
      </c>
      <c r="H37" s="7" t="s">
        <v>1</v>
      </c>
    </row>
    <row r="38" spans="1:8">
      <c r="A38" s="11" t="s">
        <v>9</v>
      </c>
      <c r="B38" s="10" t="s">
        <v>6</v>
      </c>
      <c r="C38" s="10" t="s">
        <v>5</v>
      </c>
      <c r="D38" s="9">
        <v>6</v>
      </c>
      <c r="E38" s="8">
        <v>40</v>
      </c>
      <c r="F38" s="8">
        <f t="shared" si="2"/>
        <v>240</v>
      </c>
      <c r="G38" s="32">
        <v>44827</v>
      </c>
      <c r="H38" s="7" t="s">
        <v>1</v>
      </c>
    </row>
    <row r="39" spans="1:8">
      <c r="A39" s="11" t="s">
        <v>8</v>
      </c>
      <c r="B39" s="10" t="s">
        <v>6</v>
      </c>
      <c r="C39" s="10" t="s">
        <v>5</v>
      </c>
      <c r="D39" s="9">
        <v>6</v>
      </c>
      <c r="E39" s="8">
        <v>50</v>
      </c>
      <c r="F39" s="8">
        <f t="shared" si="2"/>
        <v>300</v>
      </c>
      <c r="G39" s="32">
        <v>44827</v>
      </c>
      <c r="H39" s="7" t="s">
        <v>1</v>
      </c>
    </row>
    <row r="40" spans="1:8">
      <c r="A40" s="11" t="s">
        <v>7</v>
      </c>
      <c r="B40" s="10" t="s">
        <v>6</v>
      </c>
      <c r="C40" s="10" t="s">
        <v>5</v>
      </c>
      <c r="D40" s="9">
        <v>4</v>
      </c>
      <c r="E40" s="8">
        <v>70</v>
      </c>
      <c r="F40" s="8">
        <f t="shared" si="2"/>
        <v>280</v>
      </c>
      <c r="G40" s="32">
        <v>44827</v>
      </c>
      <c r="H40" s="7" t="s">
        <v>1</v>
      </c>
    </row>
    <row r="41" spans="1:8" ht="26.25">
      <c r="A41" s="11" t="s">
        <v>4</v>
      </c>
      <c r="B41" s="10" t="s">
        <v>3</v>
      </c>
      <c r="C41" s="10" t="s">
        <v>2</v>
      </c>
      <c r="D41" s="9">
        <v>1</v>
      </c>
      <c r="E41" s="8">
        <v>750</v>
      </c>
      <c r="F41" s="8">
        <f t="shared" si="2"/>
        <v>750</v>
      </c>
      <c r="G41" s="32">
        <v>44827</v>
      </c>
      <c r="H41" s="7" t="s">
        <v>1</v>
      </c>
    </row>
    <row r="42" spans="1:8">
      <c r="A42" s="6"/>
      <c r="B42" s="5"/>
      <c r="C42" s="4"/>
      <c r="D42" s="4"/>
      <c r="E42" s="3"/>
      <c r="F42" s="2"/>
      <c r="G42" s="33"/>
      <c r="H42" s="2"/>
    </row>
    <row r="43" spans="1:8">
      <c r="E43" s="3" t="s">
        <v>0</v>
      </c>
      <c r="F43" s="2">
        <f>SUM(F6:F41)</f>
        <v>73525</v>
      </c>
      <c r="G43" s="34"/>
      <c r="H43" s="1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topLeftCell="A28" workbookViewId="0">
      <selection activeCell="G34" sqref="G34:G42"/>
    </sheetView>
  </sheetViews>
  <sheetFormatPr defaultRowHeight="15"/>
  <cols>
    <col min="1" max="1" width="29.5703125" customWidth="1"/>
    <col min="2" max="2" width="16.42578125" bestFit="1" customWidth="1"/>
    <col min="3" max="3" width="22.42578125" customWidth="1"/>
    <col min="4" max="4" width="10.5703125" customWidth="1"/>
    <col min="5" max="6" width="11.28515625" style="65" bestFit="1" customWidth="1"/>
    <col min="7" max="7" width="13.42578125" style="35" customWidth="1"/>
    <col min="8" max="8" width="10.85546875" style="25" bestFit="1" customWidth="1"/>
    <col min="9" max="9" width="28.7109375" customWidth="1"/>
  </cols>
  <sheetData>
    <row r="1" spans="1:9" ht="16.5" thickTop="1" thickBot="1">
      <c r="A1" s="71" t="s">
        <v>159</v>
      </c>
      <c r="B1" s="71"/>
      <c r="C1" s="71"/>
    </row>
    <row r="2" spans="1:9" ht="15.75" thickTop="1"/>
    <row r="3" spans="1:9" s="9" customFormat="1" ht="38.25">
      <c r="A3" s="23" t="s">
        <v>72</v>
      </c>
      <c r="B3" s="23" t="s">
        <v>71</v>
      </c>
      <c r="C3" s="24" t="s">
        <v>70</v>
      </c>
      <c r="D3" s="23" t="s">
        <v>69</v>
      </c>
      <c r="E3" s="66" t="s">
        <v>68</v>
      </c>
      <c r="F3" s="66" t="s">
        <v>67</v>
      </c>
      <c r="G3" s="30" t="s">
        <v>66</v>
      </c>
      <c r="H3" s="21" t="s">
        <v>65</v>
      </c>
      <c r="I3" s="24" t="s">
        <v>157</v>
      </c>
    </row>
    <row r="4" spans="1:9">
      <c r="A4" s="17" t="s">
        <v>156</v>
      </c>
      <c r="B4" s="15"/>
      <c r="C4" s="19"/>
      <c r="D4" s="28"/>
      <c r="E4" s="67"/>
      <c r="F4" s="68"/>
      <c r="G4" s="36"/>
      <c r="H4" s="27"/>
      <c r="I4" s="26"/>
    </row>
    <row r="5" spans="1:9" s="43" customFormat="1">
      <c r="A5" s="37" t="s">
        <v>168</v>
      </c>
      <c r="B5" s="38" t="s">
        <v>169</v>
      </c>
      <c r="C5" s="39" t="s">
        <v>170</v>
      </c>
      <c r="D5" s="39">
        <v>1</v>
      </c>
      <c r="E5" s="69">
        <v>21579</v>
      </c>
      <c r="F5" s="69">
        <f t="shared" ref="F5:F15" si="0">E5*D5</f>
        <v>21579</v>
      </c>
      <c r="G5" s="40">
        <v>44870</v>
      </c>
      <c r="H5" s="41" t="s">
        <v>1</v>
      </c>
      <c r="I5" s="42"/>
    </row>
    <row r="6" spans="1:9" s="43" customFormat="1" ht="25.5">
      <c r="A6" s="44" t="s">
        <v>155</v>
      </c>
      <c r="B6" s="45" t="s">
        <v>154</v>
      </c>
      <c r="C6" s="46" t="s">
        <v>153</v>
      </c>
      <c r="D6" s="47">
        <v>1</v>
      </c>
      <c r="E6" s="69">
        <v>249</v>
      </c>
      <c r="F6" s="69">
        <f t="shared" si="0"/>
        <v>249</v>
      </c>
      <c r="G6" s="40">
        <v>44870</v>
      </c>
      <c r="H6" s="41" t="s">
        <v>1</v>
      </c>
      <c r="I6" s="48" t="s">
        <v>151</v>
      </c>
    </row>
    <row r="7" spans="1:9" s="43" customFormat="1" ht="25.5">
      <c r="A7" s="44" t="s">
        <v>152</v>
      </c>
      <c r="B7" s="45" t="s">
        <v>148</v>
      </c>
      <c r="C7" s="46" t="s">
        <v>164</v>
      </c>
      <c r="D7" s="47">
        <v>1</v>
      </c>
      <c r="E7" s="69">
        <v>299</v>
      </c>
      <c r="F7" s="69">
        <f t="shared" si="0"/>
        <v>299</v>
      </c>
      <c r="G7" s="40">
        <v>44870</v>
      </c>
      <c r="H7" s="41" t="s">
        <v>1</v>
      </c>
      <c r="I7" s="48" t="s">
        <v>151</v>
      </c>
    </row>
    <row r="8" spans="1:9" s="43" customFormat="1" ht="25.5">
      <c r="A8" s="44" t="s">
        <v>150</v>
      </c>
      <c r="B8" s="45" t="s">
        <v>166</v>
      </c>
      <c r="C8" s="46" t="s">
        <v>167</v>
      </c>
      <c r="D8" s="47">
        <v>1</v>
      </c>
      <c r="E8" s="69">
        <v>750</v>
      </c>
      <c r="F8" s="69">
        <f t="shared" si="0"/>
        <v>750</v>
      </c>
      <c r="G8" s="40">
        <v>44870</v>
      </c>
      <c r="H8" s="41" t="s">
        <v>1</v>
      </c>
      <c r="I8" s="42"/>
    </row>
    <row r="9" spans="1:9" s="43" customFormat="1" ht="63.75">
      <c r="A9" s="37" t="s">
        <v>149</v>
      </c>
      <c r="B9" s="38" t="s">
        <v>148</v>
      </c>
      <c r="C9" s="39" t="s">
        <v>147</v>
      </c>
      <c r="D9" s="39">
        <v>1</v>
      </c>
      <c r="E9" s="69">
        <v>1299</v>
      </c>
      <c r="F9" s="69">
        <f t="shared" si="0"/>
        <v>1299</v>
      </c>
      <c r="G9" s="40">
        <v>44870</v>
      </c>
      <c r="H9" s="41" t="s">
        <v>1</v>
      </c>
      <c r="I9" s="42" t="s">
        <v>165</v>
      </c>
    </row>
    <row r="10" spans="1:9" s="43" customFormat="1">
      <c r="A10" s="37" t="s">
        <v>146</v>
      </c>
      <c r="B10" s="38" t="s">
        <v>145</v>
      </c>
      <c r="C10" s="39" t="s">
        <v>160</v>
      </c>
      <c r="D10" s="39">
        <v>1</v>
      </c>
      <c r="E10" s="69">
        <v>300</v>
      </c>
      <c r="F10" s="69">
        <f t="shared" si="0"/>
        <v>300</v>
      </c>
      <c r="G10" s="40">
        <v>44870</v>
      </c>
      <c r="H10" s="41" t="s">
        <v>1</v>
      </c>
      <c r="I10" s="42" t="s">
        <v>163</v>
      </c>
    </row>
    <row r="11" spans="1:9" s="43" customFormat="1">
      <c r="A11" s="44" t="s">
        <v>144</v>
      </c>
      <c r="B11" s="45" t="s">
        <v>60</v>
      </c>
      <c r="C11" s="46" t="s">
        <v>59</v>
      </c>
      <c r="D11" s="47">
        <v>1</v>
      </c>
      <c r="E11" s="69">
        <v>400</v>
      </c>
      <c r="F11" s="69">
        <f t="shared" si="0"/>
        <v>400</v>
      </c>
      <c r="G11" s="40">
        <v>44870</v>
      </c>
      <c r="H11" s="41" t="s">
        <v>1</v>
      </c>
      <c r="I11" s="49"/>
    </row>
    <row r="12" spans="1:9" s="43" customFormat="1">
      <c r="A12" s="37" t="s">
        <v>161</v>
      </c>
      <c r="B12" s="38" t="s">
        <v>143</v>
      </c>
      <c r="C12" s="39" t="s">
        <v>162</v>
      </c>
      <c r="D12" s="39">
        <v>1</v>
      </c>
      <c r="E12" s="69">
        <v>1300</v>
      </c>
      <c r="F12" s="69">
        <f t="shared" si="0"/>
        <v>1300</v>
      </c>
      <c r="G12" s="40">
        <v>44870</v>
      </c>
      <c r="H12" s="41" t="s">
        <v>1</v>
      </c>
      <c r="I12" s="42"/>
    </row>
    <row r="13" spans="1:9" s="43" customFormat="1">
      <c r="A13" s="37" t="s">
        <v>142</v>
      </c>
      <c r="B13" s="38" t="s">
        <v>139</v>
      </c>
      <c r="C13" s="39" t="s">
        <v>141</v>
      </c>
      <c r="D13" s="39">
        <v>1</v>
      </c>
      <c r="E13" s="69">
        <v>3000</v>
      </c>
      <c r="F13" s="69">
        <f t="shared" si="0"/>
        <v>3000</v>
      </c>
      <c r="G13" s="40">
        <v>44870</v>
      </c>
      <c r="H13" s="41" t="s">
        <v>1</v>
      </c>
      <c r="I13" s="42" t="s">
        <v>137</v>
      </c>
    </row>
    <row r="14" spans="1:9" s="43" customFormat="1">
      <c r="A14" s="37" t="s">
        <v>140</v>
      </c>
      <c r="B14" s="38" t="s">
        <v>139</v>
      </c>
      <c r="C14" s="39" t="s">
        <v>138</v>
      </c>
      <c r="D14" s="39">
        <v>1</v>
      </c>
      <c r="E14" s="69">
        <v>2300</v>
      </c>
      <c r="F14" s="69">
        <f t="shared" si="0"/>
        <v>2300</v>
      </c>
      <c r="G14" s="40">
        <v>44870</v>
      </c>
      <c r="H14" s="41" t="s">
        <v>1</v>
      </c>
      <c r="I14" s="42" t="s">
        <v>137</v>
      </c>
    </row>
    <row r="15" spans="1:9" s="43" customFormat="1" ht="25.5">
      <c r="A15" s="44" t="s">
        <v>136</v>
      </c>
      <c r="B15" s="45" t="s">
        <v>135</v>
      </c>
      <c r="C15" s="46" t="s">
        <v>134</v>
      </c>
      <c r="D15" s="47">
        <v>2</v>
      </c>
      <c r="E15" s="69">
        <v>190</v>
      </c>
      <c r="F15" s="69">
        <f t="shared" si="0"/>
        <v>380</v>
      </c>
      <c r="G15" s="40">
        <v>44870</v>
      </c>
      <c r="H15" s="41" t="s">
        <v>1</v>
      </c>
      <c r="I15" s="49"/>
    </row>
    <row r="16" spans="1:9" s="43" customFormat="1">
      <c r="A16" s="50" t="s">
        <v>133</v>
      </c>
      <c r="B16" s="51"/>
      <c r="C16" s="52"/>
      <c r="D16" s="52"/>
      <c r="E16" s="68"/>
      <c r="F16" s="68"/>
      <c r="G16" s="53"/>
      <c r="H16" s="54"/>
      <c r="I16" s="55"/>
    </row>
    <row r="17" spans="1:9" s="43" customFormat="1" ht="25.5">
      <c r="A17" s="37" t="s">
        <v>132</v>
      </c>
      <c r="B17" s="38" t="s">
        <v>123</v>
      </c>
      <c r="C17" s="39" t="s">
        <v>131</v>
      </c>
      <c r="D17" s="39">
        <v>4</v>
      </c>
      <c r="E17" s="69">
        <v>800</v>
      </c>
      <c r="F17" s="69">
        <f t="shared" ref="F17:F22" si="1">E17*D17</f>
        <v>3200</v>
      </c>
      <c r="G17" s="40">
        <v>44870</v>
      </c>
      <c r="H17" s="41" t="s">
        <v>1</v>
      </c>
      <c r="I17" s="42" t="s">
        <v>130</v>
      </c>
    </row>
    <row r="18" spans="1:9" s="43" customFormat="1" ht="25.5">
      <c r="A18" s="37" t="s">
        <v>129</v>
      </c>
      <c r="B18" s="38" t="s">
        <v>123</v>
      </c>
      <c r="C18" s="39" t="s">
        <v>128</v>
      </c>
      <c r="D18" s="39">
        <v>4</v>
      </c>
      <c r="E18" s="69">
        <v>600</v>
      </c>
      <c r="F18" s="69">
        <f t="shared" si="1"/>
        <v>2400</v>
      </c>
      <c r="G18" s="40">
        <v>44870</v>
      </c>
      <c r="H18" s="41" t="s">
        <v>1</v>
      </c>
      <c r="I18" s="42" t="s">
        <v>127</v>
      </c>
    </row>
    <row r="19" spans="1:9" s="43" customFormat="1">
      <c r="A19" s="37" t="s">
        <v>126</v>
      </c>
      <c r="B19" s="38" t="s">
        <v>123</v>
      </c>
      <c r="C19" s="39" t="s">
        <v>125</v>
      </c>
      <c r="D19" s="39">
        <v>2</v>
      </c>
      <c r="E19" s="69">
        <v>1000</v>
      </c>
      <c r="F19" s="69">
        <f t="shared" si="1"/>
        <v>2000</v>
      </c>
      <c r="G19" s="40">
        <v>44870</v>
      </c>
      <c r="H19" s="41" t="s">
        <v>1</v>
      </c>
      <c r="I19" s="42"/>
    </row>
    <row r="20" spans="1:9" s="43" customFormat="1">
      <c r="A20" s="37" t="s">
        <v>124</v>
      </c>
      <c r="B20" s="39" t="s">
        <v>123</v>
      </c>
      <c r="C20" s="39" t="s">
        <v>122</v>
      </c>
      <c r="D20" s="39">
        <v>2</v>
      </c>
      <c r="E20" s="69">
        <v>900</v>
      </c>
      <c r="F20" s="69">
        <f t="shared" si="1"/>
        <v>1800</v>
      </c>
      <c r="G20" s="40">
        <v>44870</v>
      </c>
      <c r="H20" s="41" t="s">
        <v>1</v>
      </c>
      <c r="I20" s="42"/>
    </row>
    <row r="21" spans="1:9" s="43" customFormat="1" ht="25.5">
      <c r="A21" s="37" t="s">
        <v>121</v>
      </c>
      <c r="B21" s="56" t="s">
        <v>74</v>
      </c>
      <c r="C21" s="57" t="s">
        <v>120</v>
      </c>
      <c r="D21" s="47">
        <v>10</v>
      </c>
      <c r="E21" s="69">
        <v>200</v>
      </c>
      <c r="F21" s="69">
        <f t="shared" si="1"/>
        <v>2000</v>
      </c>
      <c r="G21" s="40">
        <v>44870</v>
      </c>
      <c r="H21" s="41" t="s">
        <v>1</v>
      </c>
      <c r="I21" s="49"/>
    </row>
    <row r="22" spans="1:9" s="43" customFormat="1">
      <c r="A22" s="37" t="s">
        <v>119</v>
      </c>
      <c r="B22" s="38" t="s">
        <v>113</v>
      </c>
      <c r="C22" s="39" t="s">
        <v>118</v>
      </c>
      <c r="D22" s="39">
        <v>2</v>
      </c>
      <c r="E22" s="69">
        <v>250</v>
      </c>
      <c r="F22" s="69">
        <f t="shared" si="1"/>
        <v>500</v>
      </c>
      <c r="G22" s="40">
        <v>44870</v>
      </c>
      <c r="H22" s="41" t="s">
        <v>1</v>
      </c>
      <c r="I22" s="58"/>
    </row>
    <row r="23" spans="1:9" s="43" customFormat="1">
      <c r="A23" s="50" t="s">
        <v>117</v>
      </c>
      <c r="B23" s="51"/>
      <c r="C23" s="59"/>
      <c r="D23" s="52"/>
      <c r="E23" s="68"/>
      <c r="F23" s="68"/>
      <c r="G23" s="60"/>
      <c r="H23" s="54"/>
      <c r="I23" s="55"/>
    </row>
    <row r="24" spans="1:9" s="43" customFormat="1">
      <c r="A24" s="37" t="s">
        <v>116</v>
      </c>
      <c r="B24" s="38" t="s">
        <v>74</v>
      </c>
      <c r="C24" s="39" t="s">
        <v>115</v>
      </c>
      <c r="D24" s="39">
        <v>1</v>
      </c>
      <c r="E24" s="69">
        <v>780</v>
      </c>
      <c r="F24" s="69">
        <f t="shared" ref="F24:F42" si="2">E24*D24</f>
        <v>780</v>
      </c>
      <c r="G24" s="40">
        <v>44870</v>
      </c>
      <c r="H24" s="41" t="s">
        <v>1</v>
      </c>
      <c r="I24" s="42"/>
    </row>
    <row r="25" spans="1:9" s="43" customFormat="1" ht="25.5">
      <c r="A25" s="37" t="s">
        <v>114</v>
      </c>
      <c r="B25" s="38" t="s">
        <v>113</v>
      </c>
      <c r="C25" s="39" t="s">
        <v>112</v>
      </c>
      <c r="D25" s="39">
        <v>1</v>
      </c>
      <c r="E25" s="69">
        <v>350</v>
      </c>
      <c r="F25" s="69">
        <f t="shared" si="2"/>
        <v>350</v>
      </c>
      <c r="G25" s="40">
        <v>44870</v>
      </c>
      <c r="H25" s="41" t="s">
        <v>1</v>
      </c>
      <c r="I25" s="42"/>
    </row>
    <row r="26" spans="1:9" s="43" customFormat="1" ht="25.5">
      <c r="A26" s="37" t="s">
        <v>111</v>
      </c>
      <c r="B26" s="38" t="s">
        <v>74</v>
      </c>
      <c r="C26" s="39" t="s">
        <v>110</v>
      </c>
      <c r="D26" s="39">
        <v>1</v>
      </c>
      <c r="E26" s="69">
        <v>100</v>
      </c>
      <c r="F26" s="69">
        <f t="shared" si="2"/>
        <v>100</v>
      </c>
      <c r="G26" s="40">
        <v>44870</v>
      </c>
      <c r="H26" s="41" t="s">
        <v>1</v>
      </c>
      <c r="I26" s="42"/>
    </row>
    <row r="27" spans="1:9" s="43" customFormat="1" ht="25.5">
      <c r="A27" s="37" t="s">
        <v>109</v>
      </c>
      <c r="B27" s="38" t="s">
        <v>74</v>
      </c>
      <c r="C27" s="39" t="s">
        <v>108</v>
      </c>
      <c r="D27" s="39">
        <v>2</v>
      </c>
      <c r="E27" s="69">
        <v>125</v>
      </c>
      <c r="F27" s="69">
        <f t="shared" si="2"/>
        <v>250</v>
      </c>
      <c r="G27" s="40">
        <v>44870</v>
      </c>
      <c r="H27" s="41" t="s">
        <v>1</v>
      </c>
      <c r="I27" s="42"/>
    </row>
    <row r="28" spans="1:9" s="43" customFormat="1" ht="25.5">
      <c r="A28" s="37" t="s">
        <v>107</v>
      </c>
      <c r="B28" s="38" t="s">
        <v>74</v>
      </c>
      <c r="C28" s="39" t="s">
        <v>106</v>
      </c>
      <c r="D28" s="39">
        <v>1</v>
      </c>
      <c r="E28" s="69">
        <v>135</v>
      </c>
      <c r="F28" s="69">
        <f t="shared" si="2"/>
        <v>135</v>
      </c>
      <c r="G28" s="40">
        <v>44870</v>
      </c>
      <c r="H28" s="41" t="s">
        <v>1</v>
      </c>
      <c r="I28" s="42"/>
    </row>
    <row r="29" spans="1:9" s="43" customFormat="1" ht="25.5">
      <c r="A29" s="37" t="s">
        <v>105</v>
      </c>
      <c r="B29" s="38" t="s">
        <v>74</v>
      </c>
      <c r="C29" s="39" t="s">
        <v>104</v>
      </c>
      <c r="D29" s="39">
        <v>1</v>
      </c>
      <c r="E29" s="69">
        <v>135</v>
      </c>
      <c r="F29" s="69">
        <f t="shared" si="2"/>
        <v>135</v>
      </c>
      <c r="G29" s="40">
        <v>44870</v>
      </c>
      <c r="H29" s="41" t="s">
        <v>1</v>
      </c>
      <c r="I29" s="42"/>
    </row>
    <row r="30" spans="1:9" s="43" customFormat="1">
      <c r="A30" s="44" t="s">
        <v>103</v>
      </c>
      <c r="B30" s="56" t="s">
        <v>74</v>
      </c>
      <c r="C30" s="57" t="s">
        <v>102</v>
      </c>
      <c r="D30" s="47">
        <v>10</v>
      </c>
      <c r="E30" s="69">
        <v>39.49</v>
      </c>
      <c r="F30" s="69">
        <f t="shared" si="2"/>
        <v>394.90000000000003</v>
      </c>
      <c r="G30" s="40">
        <v>44870</v>
      </c>
      <c r="H30" s="41" t="s">
        <v>1</v>
      </c>
      <c r="I30" s="49"/>
    </row>
    <row r="31" spans="1:9" s="43" customFormat="1">
      <c r="A31" s="44" t="s">
        <v>101</v>
      </c>
      <c r="B31" s="56" t="s">
        <v>74</v>
      </c>
      <c r="C31" s="57" t="s">
        <v>100</v>
      </c>
      <c r="D31" s="47">
        <v>10</v>
      </c>
      <c r="E31" s="69">
        <v>54.99</v>
      </c>
      <c r="F31" s="69">
        <f t="shared" si="2"/>
        <v>549.9</v>
      </c>
      <c r="G31" s="40">
        <v>44870</v>
      </c>
      <c r="H31" s="41" t="s">
        <v>1</v>
      </c>
      <c r="I31" s="49"/>
    </row>
    <row r="32" spans="1:9" s="43" customFormat="1">
      <c r="A32" s="44" t="s">
        <v>99</v>
      </c>
      <c r="B32" s="56" t="s">
        <v>74</v>
      </c>
      <c r="C32" s="57" t="s">
        <v>98</v>
      </c>
      <c r="D32" s="47">
        <v>5</v>
      </c>
      <c r="E32" s="69">
        <v>69.489999999999995</v>
      </c>
      <c r="F32" s="69">
        <f t="shared" si="2"/>
        <v>347.45</v>
      </c>
      <c r="G32" s="40">
        <v>44870</v>
      </c>
      <c r="H32" s="41" t="s">
        <v>1</v>
      </c>
      <c r="I32" s="49"/>
    </row>
    <row r="33" spans="1:9" s="43" customFormat="1" ht="34.5" customHeight="1">
      <c r="A33" s="61" t="s">
        <v>97</v>
      </c>
      <c r="B33" s="56" t="s">
        <v>74</v>
      </c>
      <c r="C33" s="57" t="s">
        <v>96</v>
      </c>
      <c r="D33" s="62">
        <v>4</v>
      </c>
      <c r="E33" s="69">
        <v>28</v>
      </c>
      <c r="F33" s="69">
        <f t="shared" si="2"/>
        <v>112</v>
      </c>
      <c r="G33" s="40">
        <v>44870</v>
      </c>
      <c r="H33" s="41" t="s">
        <v>1</v>
      </c>
      <c r="I33" s="48"/>
    </row>
    <row r="34" spans="1:9" s="43" customFormat="1">
      <c r="A34" s="37" t="s">
        <v>95</v>
      </c>
      <c r="B34" s="56" t="s">
        <v>74</v>
      </c>
      <c r="C34" s="39" t="s">
        <v>94</v>
      </c>
      <c r="D34" s="39">
        <v>4</v>
      </c>
      <c r="E34" s="69">
        <v>30</v>
      </c>
      <c r="F34" s="69">
        <f t="shared" si="2"/>
        <v>120</v>
      </c>
      <c r="G34" s="40">
        <v>44870</v>
      </c>
      <c r="H34" s="41" t="s">
        <v>1</v>
      </c>
      <c r="I34" s="42"/>
    </row>
    <row r="35" spans="1:9" s="43" customFormat="1">
      <c r="A35" s="63" t="s">
        <v>93</v>
      </c>
      <c r="B35" s="38" t="s">
        <v>88</v>
      </c>
      <c r="C35" s="39" t="s">
        <v>92</v>
      </c>
      <c r="D35" s="39">
        <v>1</v>
      </c>
      <c r="E35" s="69">
        <v>260</v>
      </c>
      <c r="F35" s="69">
        <f t="shared" si="2"/>
        <v>260</v>
      </c>
      <c r="G35" s="40">
        <v>44870</v>
      </c>
      <c r="H35" s="41" t="s">
        <v>1</v>
      </c>
      <c r="I35" s="42"/>
    </row>
    <row r="36" spans="1:9" s="43" customFormat="1">
      <c r="A36" s="63" t="s">
        <v>91</v>
      </c>
      <c r="B36" s="38" t="s">
        <v>88</v>
      </c>
      <c r="C36" s="39" t="s">
        <v>90</v>
      </c>
      <c r="D36" s="39">
        <v>8</v>
      </c>
      <c r="E36" s="69">
        <v>171</v>
      </c>
      <c r="F36" s="69">
        <f t="shared" si="2"/>
        <v>1368</v>
      </c>
      <c r="G36" s="40">
        <v>44870</v>
      </c>
      <c r="H36" s="41" t="s">
        <v>1</v>
      </c>
      <c r="I36" s="42"/>
    </row>
    <row r="37" spans="1:9" s="43" customFormat="1">
      <c r="A37" s="63" t="s">
        <v>89</v>
      </c>
      <c r="B37" s="38" t="s">
        <v>88</v>
      </c>
      <c r="C37" s="39" t="s">
        <v>87</v>
      </c>
      <c r="D37" s="39">
        <v>4</v>
      </c>
      <c r="E37" s="69">
        <v>104</v>
      </c>
      <c r="F37" s="69">
        <f t="shared" si="2"/>
        <v>416</v>
      </c>
      <c r="G37" s="40">
        <v>44870</v>
      </c>
      <c r="H37" s="41" t="s">
        <v>1</v>
      </c>
      <c r="I37" s="42"/>
    </row>
    <row r="38" spans="1:9" s="43" customFormat="1">
      <c r="A38" s="63" t="s">
        <v>86</v>
      </c>
      <c r="B38" s="38" t="s">
        <v>83</v>
      </c>
      <c r="C38" s="39" t="s">
        <v>85</v>
      </c>
      <c r="D38" s="39">
        <v>8</v>
      </c>
      <c r="E38" s="69">
        <v>90</v>
      </c>
      <c r="F38" s="69">
        <f t="shared" si="2"/>
        <v>720</v>
      </c>
      <c r="G38" s="40">
        <v>44870</v>
      </c>
      <c r="H38" s="41" t="s">
        <v>1</v>
      </c>
      <c r="I38" s="42"/>
    </row>
    <row r="39" spans="1:9" s="43" customFormat="1">
      <c r="A39" s="63" t="s">
        <v>84</v>
      </c>
      <c r="B39" s="38" t="s">
        <v>83</v>
      </c>
      <c r="C39" s="39" t="s">
        <v>82</v>
      </c>
      <c r="D39" s="39">
        <v>4</v>
      </c>
      <c r="E39" s="69">
        <v>70</v>
      </c>
      <c r="F39" s="69">
        <f t="shared" si="2"/>
        <v>280</v>
      </c>
      <c r="G39" s="40">
        <v>44870</v>
      </c>
      <c r="H39" s="41" t="s">
        <v>1</v>
      </c>
      <c r="I39" s="42"/>
    </row>
    <row r="40" spans="1:9" s="43" customFormat="1">
      <c r="A40" s="63" t="s">
        <v>81</v>
      </c>
      <c r="B40" s="38" t="s">
        <v>80</v>
      </c>
      <c r="C40" s="39" t="s">
        <v>79</v>
      </c>
      <c r="D40" s="39">
        <v>1</v>
      </c>
      <c r="E40" s="69">
        <v>90</v>
      </c>
      <c r="F40" s="69">
        <f t="shared" si="2"/>
        <v>90</v>
      </c>
      <c r="G40" s="40">
        <v>44870</v>
      </c>
      <c r="H40" s="41" t="s">
        <v>1</v>
      </c>
      <c r="I40" s="42"/>
    </row>
    <row r="41" spans="1:9" s="43" customFormat="1">
      <c r="A41" s="64" t="s">
        <v>78</v>
      </c>
      <c r="B41" s="56" t="s">
        <v>77</v>
      </c>
      <c r="C41" s="57" t="s">
        <v>76</v>
      </c>
      <c r="D41" s="47">
        <v>8</v>
      </c>
      <c r="E41" s="69">
        <v>8</v>
      </c>
      <c r="F41" s="69">
        <f t="shared" si="2"/>
        <v>64</v>
      </c>
      <c r="G41" s="40">
        <v>44870</v>
      </c>
      <c r="H41" s="41" t="s">
        <v>1</v>
      </c>
      <c r="I41" s="49"/>
    </row>
    <row r="42" spans="1:9" s="43" customFormat="1">
      <c r="A42" s="64" t="s">
        <v>75</v>
      </c>
      <c r="B42" s="56" t="s">
        <v>74</v>
      </c>
      <c r="C42" s="57" t="s">
        <v>73</v>
      </c>
      <c r="D42" s="47">
        <v>6</v>
      </c>
      <c r="E42" s="69">
        <v>22</v>
      </c>
      <c r="F42" s="69">
        <f t="shared" si="2"/>
        <v>132</v>
      </c>
      <c r="G42" s="40">
        <v>44870</v>
      </c>
      <c r="H42" s="41" t="s">
        <v>1</v>
      </c>
      <c r="I42" s="49"/>
    </row>
    <row r="44" spans="1:9">
      <c r="E44" s="70" t="s">
        <v>0</v>
      </c>
      <c r="F44" s="70">
        <f>SUM(F5:F42)</f>
        <v>50360.25</v>
      </c>
    </row>
  </sheetData>
  <mergeCells count="1">
    <mergeCell ref="A1:C1"/>
  </mergeCells>
  <conditionalFormatting sqref="E6:E8">
    <cfRule type="expression" dxfId="0" priority="1" stopIfTrue="1">
      <formula>AND((#REF!)&gt;0,($E6)&lt;=0)</formula>
    </cfRule>
  </conditionalFormatting>
  <hyperlinks>
    <hyperlink ref="C28" r:id="rId1" display="http://www.sweetwater.com/store/detail/MT8BQXM15/" xr:uid="{00000000-0004-0000-0100-000000000000}"/>
    <hyperlink ref="C29" r:id="rId2" display="http://www.sweetwater.com/store/detail/MT8BQXF15/" xr:uid="{00000000-0004-0000-0100-000001000000}"/>
    <hyperlink ref="C27" r:id="rId3" display="http://www.sweetwater.com/store/detail/MT8XFXM10/" xr:uid="{00000000-0004-0000-0100-000002000000}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Lighting Eqmt</vt:lpstr>
      <vt:lpstr>AV Eqmt</vt:lpstr>
    </vt:vector>
  </TitlesOfParts>
  <Company>NYC OMB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Schanback</dc:creator>
  <cp:lastModifiedBy>Lachance, David</cp:lastModifiedBy>
  <dcterms:created xsi:type="dcterms:W3CDTF">2010-12-27T15:06:04Z</dcterms:created>
  <dcterms:modified xsi:type="dcterms:W3CDTF">2021-09-15T14:43:51Z</dcterms:modified>
</cp:coreProperties>
</file>