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autoCompressPictures="0" defaultThemeVersion="124226"/>
  <bookViews>
    <workbookView xWindow="0" yWindow="0" windowWidth="16395" windowHeight="5670" tabRatio="849" activeTab="1"/>
  </bookViews>
  <sheets>
    <sheet name="APP I Calendar" sheetId="33" r:id="rId1"/>
    <sheet name="Instructions " sheetId="35" r:id="rId2"/>
  </sheets>
  <externalReferences>
    <externalReference r:id="rId3"/>
    <externalReference r:id="rId4"/>
    <externalReference r:id="rId5"/>
  </externalReferences>
  <definedNames>
    <definedName name="_re1">[1]Reimbursement!$G$19:$S$19,[1]Reimbursement!$G$21:$S$21,[1]Reimbursement!$B$18,[1]Reimbursement!$T$19,[1]Reimbursement!$W$19,[1]Reimbursement!$B$22,[1]Reimbursement!$G$23,[1]Reimbursement!$K$23,[1]Reimbursement!$N$23,[1]Reimbursement!$R$23,[1]Reimbursement!$T$23,[1]Reimbursement!$W$23,[1]Reimbursement!$G$25,[1]Reimbursement!$K$25,[1]Reimbursement!$N$25,[1]Reimbursement!$R$25,[1]Reimbursement!$B$26,[1]Reimbursement!$G$27,[1]Reimbursement!$K$27,[1]Reimbursement!$N$27,[1]Reimbursement!$R$27,[1]Reimbursement!$T$27,[1]Reimbursement!$W$27,[1]Reimbursement!$G$29,[1]Reimbursement!$K$29,[1]Reimbursement!$N$29,[1]Reimbursement!$R$29,[1]Reimbursement!$B$30,[1]Reimbursement!$G$31,[1]Reimbursement!$K$31,[1]Reimbursement!$N$31,[1]Reimbursement!$R$31,[1]Reimbursement!$T$31,[1]Reimbursement!$W$31,[1]Reimbursement!$G$33,[1]Reimbursement!$K$33</definedName>
    <definedName name="area1">[1]Service!$B$9:$S$15</definedName>
    <definedName name="area10">[1]Service!$B$69:$S$75,[1]Service!$B$66</definedName>
    <definedName name="area12">[1]Service!#REF!</definedName>
    <definedName name="area14">[1]Service!$B$96:$S$100</definedName>
    <definedName name="area15">[1]Service!$B$104</definedName>
    <definedName name="area17">[1]Service!#REF!</definedName>
    <definedName name="area18">[1]Service!#REF!</definedName>
    <definedName name="area2">[2]bursement!$G$21:$S$21,[1]Reimbursement!$G$23:$S$23,[1]Reimbursement!$G$25:$S$25,[1]Reimbursement!$G$27:$S$27,[1]Reimbursement!$G$29:$S$29,[1]Reimbursement!$G$31:$S$31,[1]Reimbursement!$G$33:$S$33,[1]Reimbursement!$G$35:$S$35</definedName>
    <definedName name="area3">[1]Reimbursement!$B$14:$Z$14,[1]Reimbursement!$C$10,[1]Reimbursement!$P$8,[1]Reimbursement!$T$8,[1]Reimbursement!$N$5,[1]Reimbursement!$B$5</definedName>
    <definedName name="area4">[1]Service!$B$20:$S$23</definedName>
    <definedName name="area5">[1]Service!$I$28</definedName>
    <definedName name="area6">[1]Service!$Q$28</definedName>
    <definedName name="area7">[1]Service!$K$35:$S$42</definedName>
    <definedName name="area8">[1]Service!$K$51:$S$58</definedName>
    <definedName name="area9">[1]Service!$B$61:$S$64</definedName>
    <definedName name="attorneyck">[1]Reimbursement!#REF!</definedName>
    <definedName name="BIP">[1]Service!$B$25</definedName>
    <definedName name="ck_device">[1]Reimbursement!$C$53</definedName>
    <definedName name="ck_eval">[1]Reimbursement!$C$43</definedName>
    <definedName name="cK_placement">[1]Reimbursement!$C$10</definedName>
    <definedName name="ck_service">[1]Reimbursement!$C$16</definedName>
    <definedName name="ck_transportation">[1]Reimbursement!$C$60</definedName>
    <definedName name="cost_serv_proof">[1]Payment!$T$15,[1]Payment!$T$19,[1]Payment!$T$23,[1]Payment!$T$27,[1]Payment!$T$31,[1]Payment!$T$35</definedName>
    <definedName name="DOE_EVAL">[1]Service!$B$6</definedName>
    <definedName name="DOE_OFFER">[1]Service!$B$66</definedName>
    <definedName name="end_date">[1]Calendar1!$N$17</definedName>
    <definedName name="ev_list">[1]Reimbursement!$AX$200:$AX$213</definedName>
    <definedName name="ev_list2">[1]Payment!$AX$194:$AX$207</definedName>
    <definedName name="Eval_list">[1]Service!$AW$200:$AW$213</definedName>
    <definedName name="eval_rg">[1]Reimbursement!$B$46:$Z$49,[1]Reimbursement!$B$51,[1]Reimbursement!$J$50:$Z$51</definedName>
    <definedName name="IHO_case_no">[1]Service!#REF!</definedName>
    <definedName name="IND_EVAL">[1]Service!$B$17</definedName>
    <definedName name="mymeal" localSheetId="0">'[3]C3-Total OTPS &amp; PS'!$K$29</definedName>
    <definedName name="mymeal">#REF!</definedName>
    <definedName name="mysnack" localSheetId="0">'[3]C3-Total OTPS &amp; PS'!$K$30</definedName>
    <definedName name="mysnack">#REF!</definedName>
    <definedName name="myupkcol">#REF!</definedName>
    <definedName name="number_of_sites">#REF!</definedName>
    <definedName name="off_new_pl_date">[1]Service!$Q$77</definedName>
    <definedName name="P">'APP I Calendar'!$D$24</definedName>
    <definedName name="p_amend">[1]MAIN!$J$7</definedName>
    <definedName name="P_area1">[1]Payment!$B$10:$V$10,[1]Payment!$C$6</definedName>
    <definedName name="p_area2">[1]Payment!$C$12,[1]Payment!$G$15:$S$15,[1]Payment!$G$17:$S$17,[1]Payment!$B$14,[1]Payment!$T$15,[1]Payment!$T$19,[1]Payment!$B$18,[1]Payment!$G$19:$S$19,[1]Payment!$G$21:$S$21,[1]Payment!$T$23,[1]Payment!$B$22,[1]Payment!$G$23:$Q$23,[1]Payment!$G$23:$Q$23,[1]Payment!$G$23:$S$23,[1]Payment!$G$25:$S$25,[1]Payment!$G$27:$S$27,[1]Payment!$G$29:$S$29,[1]Payment!$T$27,[1]Payment!$B$26,[1]Payment!$B$30,[1]Payment!$T$31,[1]Payment!$G$31:$S$31,[1]Payment!$G$33:$S$33,[1]Payment!$G$35:$S$35,[1]Payment!$G$37,[1]Payment!$T$35</definedName>
    <definedName name="p_area3">[1]Payment!$C$39,[1]Payment!$B$42:$S$45,[1]Payment!$T$42:$V$47,[1]Payment!$J$46:$S$47,[1]Payment!$B$47</definedName>
    <definedName name="p_area4">[1]Payment!$C$49,[1]Payment!$B$52:$V$54</definedName>
    <definedName name="p_area5">[1]Payment!$B$59:$V$61,[1]Payment!$C$56</definedName>
    <definedName name="p_area6">[1]Payment!$B$64</definedName>
    <definedName name="p_clicks">[1]Payment!$C$6,[1]Payment!$C$12,[1]Payment!$C$39,[1]Payment!$C$49,[1]Payment!$C$56,[1]Payment!$T$10</definedName>
    <definedName name="P_FILLED">[1]Payment!$BK$2</definedName>
    <definedName name="p_final">[1]MAIN!$H$7</definedName>
    <definedName name="p_iho_name">[1]Payment!$I$81</definedName>
    <definedName name="p_service_period">[1]Payment!$N$15,[1]Payment!$N$19,[1]Payment!$N$23,[1]Payment!$N$27,[1]Payment!$N$31,[1]Payment!$N$35,[1]Payment!$N$59,[1]Payment!$N$60,[1]Payment!$N$61</definedName>
    <definedName name="parentck">[1]Reimbursement!#REF!</definedName>
    <definedName name="Pl_rg">[1]Reimbursement!$B$14:$Z$14</definedName>
    <definedName name="_xlnm.Print_Area" localSheetId="0">'APP I Calendar'!$A$10:$N$78</definedName>
    <definedName name="_xlnm.Print_Titles" localSheetId="0">'APP I Calendar'!$1:$9</definedName>
    <definedName name="r_amend">[1]MAIN!$J$6</definedName>
    <definedName name="r_area1">[1]Reimbursement!$B$46:$AD$51,[1]Reimbursement!$C$43</definedName>
    <definedName name="r_area2">[1]Reimbursement!$B$18:$F$37,[1]Reimbursement!$T$19,[1]Reimbursement!$W$19,[1]Reimbursement!$T$23,[1]Reimbursement!$W$23,[1]Reimbursement!$T$27,[1]Reimbursement!$W$27,[1]Reimbursement!$T$31,[1]Reimbursement!$W$31,[1]Reimbursement!$T$35,[1]Reimbursement!$W$35,[1]Reimbursement!$C$16</definedName>
    <definedName name="R_AREA20">[1]Reimbursement!$G$19,[1]Reimbursement!$K$19,[1]Reimbursement!$N$19,[1]Reimbursement!$R$19,[1]Reimbursement!$G$21,[1]Reimbursement!$K$21,[1]Reimbursement!$N$21,[1]Reimbursement!$R$21,[1]Reimbursement!$G$23,[1]Reimbursement!$K$23,[1]Reimbursement!$N$23,[1]Reimbursement!$R$23,[1]Reimbursement!$G$25,[1]Reimbursement!$K$25,[1]Reimbursement!$N$25,[1]Reimbursement!$R$25,[1]Reimbursement!$G$27,[1]Reimbursement!$K$27,[1]Reimbursement!$N$27,[1]Reimbursement!$R$27,[1]Reimbursement!$R$29,[1]Reimbursement!$N$29,[1]Reimbursement!$K$29,[1]Reimbursement!$G$29,[1]Reimbursement!$G$31,[1]Reimbursement!$K$31,[1]Reimbursement!$N$31,[1]Reimbursement!$R$31,[1]Reimbursement!$R$33,[1]Reimbursement!$N$33,[1]Reimbursement!$K$33,[1]Reimbursement!$G$33,[1]Reimbursement!$G$35,[1]Reimbursement!$K$35,[1]Reimbursement!$N$35,[1]Reimbursement!$R$35,[1]Reimbursement!$G$37</definedName>
    <definedName name="R_AREA21">[1]Reimbursement!$G$39,[1]Reimbursement!$K$39,[1]Reimbursement!$N$39,[1]Reimbursement!$R$39,[1]Reimbursement!$G$41,[1]Reimbursement!$T$39,[1]Reimbursement!$W$39</definedName>
    <definedName name="r_area3">[1]Reimbursement!$B$46:$Z$51,[1]Reimbursement!$C$43</definedName>
    <definedName name="r_area4">[1]Reimbursement!$B$14:$Z$14,[1]Reimbursement!$C$10,[1]Reimbursement!$P$8,[1]Reimbursement!$T$8,[1]Reimbursement!$B$5:$Z$5</definedName>
    <definedName name="r_area5">[1]Reimbursement!$C$53,[1]Reimbursement!$B$56:$Z$58</definedName>
    <definedName name="r_area6">[1]Reimbursement!$C$60,[1]Reimbursement!$B$63:$Z$65</definedName>
    <definedName name="r_area7">[1]Reimbursement!$B$68</definedName>
    <definedName name="r_area9">[1]Reimbursement!$G$19:$S$19,[1]Reimbursement!$G$21:$S$21,[1]Reimbursement!$G$23:$S$23,[1]Reimbursement!$G$25:$S$25,[1]Reimbursement!$G$27:$S$27,[1]Reimbursement!$G$29:$S$29,[1]Reimbursement!$G$31:$S$31,[1]Reimbursement!$G$33:$S$33,[1]Reimbursement!$G$35:$S$35,[1]Reimbursement!$G$37:$S$37,[1]Reimbursement!$G$39:$S$39,[1]Reimbursement!$G$41,[1]Reimbursement!$T$39,[1]Reimbursement!$W$39</definedName>
    <definedName name="r_cost_serv">[1]Reimbursement!$G$19:$S$19,[1]Reimbursement!$G$21:$S$21,[1]Reimbursement!$G$23:$S$23,[1]Reimbursement!$G$25:$S$25,[1]Reimbursement!$G$27:$S$27,[1]Reimbursement!$G$29:$S$29,[1]Reimbursement!$G$31:$S$31,[1]Reimbursement!$G$33:$S$33,[1]Reimbursement!$G$35:$S$35,[1]Reimbursement!$G$37:$S$37,[1]Reimbursement!$G$39:$S$39,[1]Reimbursement!$G$41</definedName>
    <definedName name="r_costserv_proof">[1]Reimbursement!$T$19:$Z$21,[1]Reimbursement!$T$23:$Z$25,[1]Reimbursement!$T$27:$Z$29,[1]Reimbursement!$T$31:$Z$33,[1]Reimbursement!$T$35:$Z$37,[1]Reimbursement!$T$39:$Z$41</definedName>
    <definedName name="R_FILLED">[1]Reimbursement!$BK$2</definedName>
    <definedName name="r_final">[1]MAIN!$H$6</definedName>
    <definedName name="r_flag1">[1]Reimbursement!$M$10</definedName>
    <definedName name="r_flag2">[1]Reimbursement!$O$16</definedName>
    <definedName name="r_flag3">[1]Reimbursement!$P$43</definedName>
    <definedName name="r_flag4">[1]Reimbursement!$P$53</definedName>
    <definedName name="r_flag5">[1]Reimbursement!$P$60</definedName>
    <definedName name="r_iho_name">[1]Reimbursement!$J$88</definedName>
    <definedName name="r_serv_period">[1]Reimbursement!$N$19,[1]Reimbursement!$N$23,[1]Reimbursement!$N$27,[1]Reimbursement!$N$31,[1]Reimbursement!$N$35,[1]Reimbursement!$N$39,[1]Reimbursement!$N$63,[1]Reimbursement!$N$64,[1]Reimbursement!$N$65</definedName>
    <definedName name="REC_APP">[1]Service!$B$31</definedName>
    <definedName name="REC_CHG">[1]Service!$B$47</definedName>
    <definedName name="REQUEST">[1]MAIN!$D$5</definedName>
    <definedName name="REQUEST2">[1]MAIN!$D$6</definedName>
    <definedName name="REQUEST3">[1]MAIN!$D$7</definedName>
    <definedName name="room_util_1">#REF!</definedName>
    <definedName name="room_util_2">#REF!</definedName>
    <definedName name="room_util_3">#REF!</definedName>
    <definedName name="room_util_4">#REF!</definedName>
    <definedName name="room_util_5">#REF!</definedName>
    <definedName name="RS_list">[1]Reimbursement!$AS$200:$AS$217</definedName>
    <definedName name="rs_list3">[1]Service!$AS$200:$AS$217</definedName>
    <definedName name="rs_only">[1]Service!$AS$200:$AS$207</definedName>
    <definedName name="rsa">[1]Service!$B$93</definedName>
    <definedName name="s_amend">[1]MAIN!$J$5</definedName>
    <definedName name="s_area1">[1]Service!$B$6,[1]Service!$B$9:$S$15</definedName>
    <definedName name="s_area2">[1]Service!$B$17,[1]Service!$B$20:$S$23</definedName>
    <definedName name="s_area3">[1]Service!$B$25,[1]Service!$B$28,[1]Service!$B$31,[1]Service!$C$35,[1]Service!$C$37,[1]Service!$C$39,[1]Service!$C$41,[1]Service!$K$37,[1]Service!$K$39,[1]Service!$K$41</definedName>
    <definedName name="s_area4">[1]Service!$B$44,[1]Service!$B$47,[1]Service!$C$51,[1]Service!$C$53,[1]Service!$C$55,[1]Service!$C$57,[1]Service!$K$51,[1]Service!$K$53,[1]Service!$K$55,[1]Service!$K$57</definedName>
    <definedName name="s_area6">[1]Service!$B$66,[1]Service!$B$69:$S$75</definedName>
    <definedName name="s_area7">[1]Service!$B$77,[1]Service!$B$80,[1]Service!$B$84,[1]Service!$B$88,[1]Service!$B$91:$S$91</definedName>
    <definedName name="s_area8">[1]Service!$B$96:$S$100,[1]Service!$B$93</definedName>
    <definedName name="S_FILLED">[1]Service!$U$2</definedName>
    <definedName name="s_final">[1]MAIN!$H$5</definedName>
    <definedName name="s_flag1">[1]Service!$J$6</definedName>
    <definedName name="s_flag2">[1]Service!$P$17</definedName>
    <definedName name="s_flag3">[1]Service!$P$31</definedName>
    <definedName name="s_flag4">[1]Service!$P$47</definedName>
    <definedName name="s_flag5">[1]Service!$P$66</definedName>
    <definedName name="s_flag6">[1]Service!$R$93</definedName>
    <definedName name="s_iho_name">[1]Service!$I$118</definedName>
    <definedName name="s_serv_period">[1]Service!$L$61:$N$64,[1]Service!$L$69:$N$75,[1]Service!$L$91,[1]Service!$L$96:$N$100</definedName>
    <definedName name="serv">[1]Reimbursement!$G$19:$S$19,[1]Reimbursement!$G$21:$S$21,[1]Reimbursement!$G$23:$S$23,[1]Reimbursement!$G$25:$S$25,[1]Reimbursement!$G$27:$S$27,[1]Reimbursement!$G$29:$S$29,[1]Reimbursement!$G$31:$S$31,[1]Reimbursement!$G$33:$S$33,[1]Reimbursement!$G$35:$S$35,[1]Reimbursement!$G$37:$S$37,[1]Reimbursement!$G$39:$S$39,[1]Reimbursement!$G$41,[1]Reimbursement!$T$19:$Z$21,[1]Reimbursement!$T$23:$Z$25,[1]Reimbursement!$T$27:$Z$29,[1]Reimbursement!$T$31:$Z$33,[1]Reimbursement!$T$35:$Z$37,[1]Reimbursement!$T$39:$Z$41</definedName>
    <definedName name="serv_rg">[1]Reimbursement!$B$18:$F$37</definedName>
    <definedName name="serv_rg2">[1]Reimbursement!$G$19:$S$19,[1]Reimbursement!$G$21:$S$21,[1]Reimbursement!$G$23:$S$23,[1]Reimbursement!$G$25:$S$25,[1]Reimbursement!$G$27:$S$27,[1]Reimbursement!$G$29:$S$29,[1]Reimbursement!$G$31:$S$31,[1]Reimbursement!$G$33:$S$33,[1]Reimbursement!$G$35:$S$35,[1]Reimbursement!$G$37:$S$37,[1]Reimbursement!$G$39:$S$39,[1]Reimbursement!$G$41,[1]Reimbursement!$T$19:$Z$21,[1]Reimbursement!$T$23:$Z$25,[1]Reimbursement!$T$27:$Z$29,[1]Reimbursement!$T$31:$Z$33,[1]Reimbursement!$T$35:$Z$37,[1]Reimbursement!$T$39:$Z$41</definedName>
    <definedName name="serv1">[1]Reimbursement!$G$19:$S$19</definedName>
    <definedName name="serv10">[1]Reimbursement!$G$37:$S$37</definedName>
    <definedName name="serv11">[1]Reimbursement!$G$39:$S$39</definedName>
    <definedName name="serv12">[1]Reimbursement!$G$41</definedName>
    <definedName name="serv13">[1]Reimbursement!$T$19:$Z$21</definedName>
    <definedName name="serv14">[1]Reimbursement!$T$23:$Z$25</definedName>
    <definedName name="serv15">[1]Reimbursement!$T$27:$Z$29</definedName>
    <definedName name="serv16">[1]Reimbursement!$T$31:$Z$33</definedName>
    <definedName name="serv17">[1]Reimbursement!$T$35:$Z$37</definedName>
    <definedName name="serv18">[1]Reimbursement!$T$39:$Z$41</definedName>
    <definedName name="serv2">[1]Reimbursement!$G$21:$S$21</definedName>
    <definedName name="serv3">[1]Reimbursement!$G$23:$S$23</definedName>
    <definedName name="serv4">[1]Reimbursement!$G$25:$S$25</definedName>
    <definedName name="serv5">[1]Reimbursement!$G$27:$S$27</definedName>
    <definedName name="serv6">[1]Reimbursement!$G$29:$S$29</definedName>
    <definedName name="serv7">[1]Reimbursement!$G$31:$S$31</definedName>
    <definedName name="serv8">[1]Reimbursement!$G$33:$S$33</definedName>
    <definedName name="serv9">[1]Reimbursement!$G$35:$S$35</definedName>
    <definedName name="Site_info">#REF!</definedName>
    <definedName name="start_date">[1]Calendar1!$B$17</definedName>
    <definedName name="student_name">[1]Service!#REF!</definedName>
    <definedName name="total_row_site1">#REF!</definedName>
    <definedName name="total_row_site10">#REF!</definedName>
    <definedName name="total_row_site2">#REF!</definedName>
    <definedName name="total_row_site3">#REF!</definedName>
    <definedName name="total_row_site4">#REF!</definedName>
    <definedName name="total_row_site5">#REF!</definedName>
    <definedName name="total_row_site6">#REF!</definedName>
    <definedName name="total_row_site7">#REF!</definedName>
    <definedName name="total_row_site8">#REF!</definedName>
    <definedName name="total_row_site9">#REF!</definedName>
    <definedName name="valuevx">42.314159</definedName>
    <definedName name="Z_D5C510DC_35DD_4D8E_AB35_E2C284EADAA6_.wvu.PrintArea" localSheetId="0" hidden="1">'APP I Calendar'!$A$10:$M$76</definedName>
  </definedNames>
  <calcPr calcId="152511" calcOnSave="0" concurrentCalc="0"/>
  <customWorkbookViews>
    <customWorkbookView name="DThompson9 - Personal View" guid="{D5C510DC-35DD-4D8E-AB35-E2C284EADAA6}" mergeInterval="0" personalView="1" maximized="1" xWindow="1" yWindow="1" windowWidth="1276" windowHeight="803" tabRatio="849" activeSheetId="33"/>
    <customWorkbookView name="SITE0NE_L" guid="{69F72646-504A-4AE0-B2B6-69494C6410D7}" maximized="1" windowWidth="1020" windowHeight="592" activeSheetId="5"/>
    <customWorkbookView name="SITEONE_P" guid="{3F21131B-7771-4DAF-885E-5C67CEB0B126}" maximized="1" windowWidth="1020" windowHeight="592" activeSheetId="5"/>
    <customWorkbookView name="TWOSITES" guid="{AA283C4E-4B77-4158-B231-6D31D5307C46}" maximized="1" windowWidth="1020" windowHeight="592" activeSheetId="4"/>
    <customWorkbookView name="FIVESITES" guid="{1199B640-EAC4-43B6-8535-0C43D7D1B886}" maximized="1" windowWidth="1020" windowHeight="592" activeSheetId="4"/>
  </customWorkbookViews>
  <fileRecoveryPr repairLoad="1"/>
  <extLst>
    <ext xmlns:mx="http://schemas.microsoft.com/office/mac/excel/2008/main" uri="{7523E5D3-25F3-A5E0-1632-64F254C22452}">
      <mx:ArchID Flags="2"/>
    </ext>
  </extLst>
</workbook>
</file>

<file path=xl/calcChain.xml><?xml version="1.0" encoding="utf-8"?>
<calcChain xmlns="http://schemas.openxmlformats.org/spreadsheetml/2006/main">
  <c r="K17" i="33" l="1"/>
  <c r="G17" i="33"/>
  <c r="D17" i="33"/>
  <c r="B17" i="33"/>
  <c r="M53" i="33"/>
  <c r="L53" i="33"/>
  <c r="K53" i="33"/>
  <c r="J53" i="33"/>
  <c r="I53" i="33"/>
  <c r="H53" i="33"/>
  <c r="G53" i="33"/>
  <c r="F53" i="33"/>
  <c r="E53" i="33"/>
  <c r="D53" i="33"/>
  <c r="C53" i="33"/>
  <c r="B53" i="33"/>
  <c r="M51" i="33"/>
  <c r="L51" i="33"/>
  <c r="K51" i="33"/>
  <c r="J51" i="33"/>
  <c r="I51" i="33"/>
  <c r="H51" i="33"/>
  <c r="G51" i="33"/>
  <c r="F51" i="33"/>
  <c r="E51" i="33"/>
  <c r="D51" i="33"/>
  <c r="C51" i="33"/>
  <c r="B51" i="33"/>
  <c r="M52" i="33"/>
  <c r="L52" i="33"/>
  <c r="K52" i="33"/>
  <c r="J52" i="33"/>
  <c r="I52" i="33"/>
  <c r="H52" i="33"/>
  <c r="G52" i="33"/>
  <c r="F52" i="33"/>
  <c r="E52" i="33"/>
  <c r="D52" i="33"/>
  <c r="C52" i="33"/>
  <c r="B52" i="33"/>
  <c r="M54" i="33"/>
  <c r="L54" i="33"/>
  <c r="K54" i="33"/>
  <c r="J54" i="33"/>
  <c r="I54" i="33"/>
  <c r="H54" i="33"/>
  <c r="G54" i="33"/>
  <c r="F54" i="33"/>
  <c r="E54" i="33"/>
  <c r="D54" i="33"/>
  <c r="C54" i="33"/>
  <c r="B54" i="33"/>
  <c r="H59" i="33"/>
  <c r="J17" i="33"/>
  <c r="H57" i="33"/>
  <c r="C17" i="33"/>
  <c r="H58" i="33"/>
  <c r="F17" i="33"/>
  <c r="H60" i="33"/>
  <c r="L17" i="33"/>
  <c r="H61" i="33"/>
  <c r="M17" i="33"/>
</calcChain>
</file>

<file path=xl/sharedStrings.xml><?xml version="1.0" encoding="utf-8"?>
<sst xmlns="http://schemas.openxmlformats.org/spreadsheetml/2006/main" count="50" uniqueCount="40">
  <si>
    <t>MAR</t>
  </si>
  <si>
    <t>APR</t>
  </si>
  <si>
    <t>MAY</t>
  </si>
  <si>
    <t>JUN</t>
  </si>
  <si>
    <t>Total Professional Development Days</t>
  </si>
  <si>
    <t>FEB</t>
  </si>
  <si>
    <t>JAN</t>
  </si>
  <si>
    <t>DEC</t>
  </si>
  <si>
    <t>NOV</t>
  </si>
  <si>
    <t>OCT</t>
  </si>
  <si>
    <t>SEP</t>
  </si>
  <si>
    <t>AUG</t>
  </si>
  <si>
    <t>JUL</t>
  </si>
  <si>
    <t>Subtotals
Holiday</t>
  </si>
  <si>
    <t>Subtotals
Service Day</t>
  </si>
  <si>
    <t>Subtotals
Prof Dev Day</t>
  </si>
  <si>
    <t>Subtotals
Svc &amp; Prof Day</t>
  </si>
  <si>
    <t>Total Service Days</t>
  </si>
  <si>
    <t>Total Holidays</t>
  </si>
  <si>
    <t>Total Service &amp; Professional Development Days</t>
  </si>
  <si>
    <t>DAY \ MONTH</t>
  </si>
  <si>
    <t>SUBTOTALS</t>
  </si>
  <si>
    <t>New York City Administration for Children's Services</t>
  </si>
  <si>
    <t>Division of Early Care and Education</t>
  </si>
  <si>
    <t>Holiday</t>
  </si>
  <si>
    <t xml:space="preserve">Service Days Grand Total </t>
  </si>
  <si>
    <t>________________________________________________</t>
  </si>
  <si>
    <t>_______________________________________________________</t>
  </si>
  <si>
    <t xml:space="preserve">                  Date</t>
  </si>
  <si>
    <t>Certification</t>
  </si>
  <si>
    <t>Agency Name  _________________________________________________________________________________________________________________________</t>
  </si>
  <si>
    <t>Print Name/Title</t>
  </si>
  <si>
    <t>Site Name</t>
  </si>
  <si>
    <t>Site Program #</t>
  </si>
  <si>
    <t xml:space="preserve">I certify, that to the best of my knowledge and belief, our agency will serve the children in the model and ages prescribed by our EarlyLearn contract, </t>
  </si>
  <si>
    <t>operating in accordance with EarlyLearn requirements. The information, facts, figures and assertions contained within the attendance records</t>
  </si>
  <si>
    <t>for these students will be complete and accurate, and will correspond with the books and records of this agency.</t>
  </si>
  <si>
    <t>EARLYLEARN PROGRAM YEAR OPERATIONAL CALENDAR 2014 - 15 - APPENDIX I</t>
  </si>
  <si>
    <t>For this Program Year, each Contractor is required to have a minimum of 261 total service days which includes holidays and 12 professional development days.  Contractors will not be reimbursed for services provided on Saturday and Sunday. The following are the 11 federal holidays:  Independence Day, Labor Day, Columbus Day, Election Day, Veteran's Day, Thanksgiving, Christmas Day, New Year's Day, Martin Luther King, Jr. Day, President's Day and Memorial Day. ACS staff will plan its monitoring, Training &amp; TA based on the calendar of days submitted by each agency.</t>
  </si>
  <si>
    <t>Remember to type in your agency name and sign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</si>
</sst>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33">
    <font>
      <sz val="10"/>
      <name val="Arial"/>
    </font>
    <font>
      <b/>
      <sz val="10"/>
      <name val="Arial"/>
      <family val="2"/>
    </font>
    <font>
      <b/>
      <sz val="12"/>
      <name val="Arial"/>
      <family val="2"/>
    </font>
    <font>
      <sz val="12"/>
      <name val="Arial"/>
      <family val="2"/>
    </font>
    <font>
      <sz val="10"/>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8"/>
      <color indexed="9"/>
      <name val="Arial"/>
      <family val="2"/>
    </font>
    <font>
      <b/>
      <sz val="8"/>
      <name val="Arial"/>
      <family val="2"/>
    </font>
    <font>
      <sz val="10"/>
      <color indexed="8"/>
      <name val="Arial"/>
      <family val="2"/>
    </font>
    <font>
      <b/>
      <sz val="8"/>
      <color indexed="8"/>
      <name val="Arial"/>
      <family val="2"/>
    </font>
    <font>
      <b/>
      <sz val="9"/>
      <name val="Arial"/>
      <family val="2"/>
    </font>
    <font>
      <sz val="9"/>
      <name val="Arial"/>
      <family val="2"/>
    </font>
    <font>
      <b/>
      <sz val="9"/>
      <name val="Arial,Bold"/>
    </font>
    <font>
      <b/>
      <sz val="11"/>
      <name val="Arial Narrow"/>
      <family val="2"/>
    </font>
    <font>
      <b/>
      <sz val="14"/>
      <name val="Arial,Bold"/>
    </font>
    <font>
      <b/>
      <sz val="10"/>
      <name val="Arial Narrow"/>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theme="0"/>
        <bgColor indexed="64"/>
      </patternFill>
    </fill>
    <fill>
      <patternFill patternType="darkUp">
        <bgColor theme="0"/>
      </patternFill>
    </fill>
    <fill>
      <patternFill patternType="solid">
        <fgColor theme="8"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2" tint="-0.249977111117893"/>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4" fontId="4"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0" borderId="0"/>
    <xf numFmtId="0" fontId="4" fillId="0" borderId="0"/>
    <xf numFmtId="0" fontId="6" fillId="23" borderId="7" applyNumberFormat="0" applyFont="0" applyAlignment="0" applyProtection="0"/>
    <xf numFmtId="0" fontId="19" fillId="20" borderId="8" applyNumberFormat="0" applyAlignment="0" applyProtection="0"/>
    <xf numFmtId="9" fontId="4"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cellStyleXfs>
  <cellXfs count="62">
    <xf numFmtId="0" fontId="0" fillId="0" borderId="0" xfId="0"/>
    <xf numFmtId="0" fontId="4" fillId="0" borderId="10" xfId="39" applyBorder="1" applyProtection="1">
      <protection hidden="1"/>
    </xf>
    <xf numFmtId="0" fontId="5" fillId="0" borderId="10" xfId="39" applyFont="1" applyBorder="1" applyAlignment="1" applyProtection="1">
      <alignment horizontal="right"/>
      <protection hidden="1"/>
    </xf>
    <xf numFmtId="0" fontId="4" fillId="24" borderId="10" xfId="39" applyFill="1" applyBorder="1" applyProtection="1">
      <protection hidden="1"/>
    </xf>
    <xf numFmtId="0" fontId="4" fillId="28" borderId="10" xfId="39" applyFill="1" applyBorder="1" applyProtection="1">
      <protection hidden="1"/>
    </xf>
    <xf numFmtId="0" fontId="4" fillId="24" borderId="10" xfId="39" applyFont="1" applyFill="1" applyBorder="1" applyProtection="1">
      <protection hidden="1"/>
    </xf>
    <xf numFmtId="0" fontId="4" fillId="28" borderId="10" xfId="39" applyFont="1" applyFill="1" applyBorder="1" applyProtection="1">
      <protection hidden="1"/>
    </xf>
    <xf numFmtId="0" fontId="30" fillId="24" borderId="10" xfId="39" applyFont="1" applyFill="1" applyBorder="1" applyAlignment="1" applyProtection="1">
      <alignment horizontal="center" vertical="center" wrapText="1"/>
      <protection hidden="1"/>
    </xf>
    <xf numFmtId="0" fontId="30" fillId="24" borderId="10" xfId="39" applyFont="1" applyFill="1" applyBorder="1" applyAlignment="1" applyProtection="1">
      <alignment vertical="center"/>
      <protection hidden="1"/>
    </xf>
    <xf numFmtId="0" fontId="28" fillId="33" borderId="10" xfId="39" applyFont="1" applyFill="1" applyBorder="1" applyAlignment="1" applyProtection="1">
      <alignment horizontal="center" vertical="center"/>
      <protection locked="0"/>
    </xf>
    <xf numFmtId="0" fontId="5" fillId="26" borderId="10" xfId="39" applyFont="1" applyFill="1" applyBorder="1" applyAlignment="1" applyProtection="1">
      <alignment horizontal="centerContinuous" vertical="center"/>
      <protection hidden="1"/>
    </xf>
    <xf numFmtId="0" fontId="5" fillId="26" borderId="10" xfId="39" applyFont="1" applyFill="1" applyBorder="1" applyAlignment="1" applyProtection="1">
      <alignment horizontal="centerContinuous"/>
      <protection hidden="1"/>
    </xf>
    <xf numFmtId="0" fontId="5" fillId="24" borderId="10" xfId="39" applyFont="1" applyFill="1" applyBorder="1" applyProtection="1">
      <protection hidden="1"/>
    </xf>
    <xf numFmtId="0" fontId="5" fillId="28" borderId="10" xfId="39" applyFont="1" applyFill="1" applyBorder="1" applyProtection="1">
      <protection hidden="1"/>
    </xf>
    <xf numFmtId="0" fontId="2" fillId="30" borderId="10" xfId="39" applyFont="1" applyFill="1" applyBorder="1" applyAlignment="1" applyProtection="1">
      <alignment horizontal="center" vertical="center"/>
      <protection hidden="1"/>
    </xf>
    <xf numFmtId="0" fontId="5" fillId="26" borderId="10" xfId="39" applyFont="1" applyFill="1" applyBorder="1" applyAlignment="1" applyProtection="1">
      <alignment horizontal="center"/>
      <protection hidden="1"/>
    </xf>
    <xf numFmtId="0" fontId="27" fillId="28" borderId="10" xfId="39" applyFont="1" applyFill="1" applyBorder="1" applyAlignment="1" applyProtection="1">
      <alignment horizontal="center" vertical="center"/>
      <protection locked="0"/>
    </xf>
    <xf numFmtId="0" fontId="27" fillId="31" borderId="10" xfId="39" applyFont="1" applyFill="1" applyBorder="1" applyAlignment="1" applyProtection="1">
      <alignment horizontal="center" vertical="center"/>
      <protection locked="0"/>
    </xf>
    <xf numFmtId="0" fontId="27" fillId="33" borderId="10" xfId="39" applyFont="1" applyFill="1" applyBorder="1" applyAlignment="1" applyProtection="1">
      <alignment horizontal="center" vertical="center"/>
      <protection locked="0"/>
    </xf>
    <xf numFmtId="0" fontId="31" fillId="26" borderId="10" xfId="39" applyFont="1" applyFill="1" applyBorder="1" applyAlignment="1" applyProtection="1">
      <alignment horizontal="center"/>
      <protection hidden="1"/>
    </xf>
    <xf numFmtId="0" fontId="29" fillId="28" borderId="10" xfId="39" applyFont="1" applyFill="1" applyBorder="1" applyAlignment="1" applyProtection="1">
      <alignment horizontal="center" vertical="center"/>
      <protection locked="0"/>
    </xf>
    <xf numFmtId="0" fontId="28" fillId="29" borderId="10" xfId="39" applyFont="1" applyFill="1" applyBorder="1" applyAlignment="1" applyProtection="1">
      <alignment horizontal="center" vertical="center"/>
      <protection locked="0"/>
    </xf>
    <xf numFmtId="0" fontId="24" fillId="24" borderId="10" xfId="39" applyFont="1" applyFill="1" applyBorder="1" applyAlignment="1" applyProtection="1">
      <alignment horizontal="left" vertical="center" wrapText="1"/>
      <protection hidden="1"/>
    </xf>
    <xf numFmtId="0" fontId="3" fillId="31" borderId="10" xfId="39" applyFont="1" applyFill="1" applyBorder="1" applyAlignment="1" applyProtection="1">
      <alignment horizontal="center" vertical="center"/>
      <protection hidden="1"/>
    </xf>
    <xf numFmtId="0" fontId="4" fillId="0" borderId="10" xfId="39" applyFill="1" applyBorder="1" applyProtection="1">
      <protection hidden="1"/>
    </xf>
    <xf numFmtId="0" fontId="4" fillId="24" borderId="10" xfId="39" applyFont="1" applyFill="1" applyBorder="1" applyAlignment="1" applyProtection="1">
      <alignment horizontal="left"/>
      <protection hidden="1"/>
    </xf>
    <xf numFmtId="0" fontId="24" fillId="24" borderId="10" xfId="39" applyFont="1" applyFill="1" applyBorder="1" applyAlignment="1" applyProtection="1">
      <alignment vertical="center"/>
      <protection hidden="1"/>
    </xf>
    <xf numFmtId="0" fontId="25" fillId="0" borderId="10" xfId="39" applyFont="1" applyFill="1" applyBorder="1" applyAlignment="1" applyProtection="1">
      <alignment horizontal="left"/>
      <protection hidden="1"/>
    </xf>
    <xf numFmtId="0" fontId="25" fillId="0" borderId="10" xfId="39" applyFont="1" applyFill="1" applyBorder="1" applyProtection="1">
      <protection hidden="1"/>
    </xf>
    <xf numFmtId="0" fontId="26" fillId="0" borderId="10" xfId="39" applyFont="1" applyFill="1" applyBorder="1" applyProtection="1">
      <protection hidden="1"/>
    </xf>
    <xf numFmtId="0" fontId="26" fillId="0" borderId="10" xfId="39" applyFont="1" applyFill="1" applyBorder="1" applyAlignment="1" applyProtection="1">
      <alignment horizontal="center"/>
      <protection hidden="1"/>
    </xf>
    <xf numFmtId="0" fontId="2" fillId="32" borderId="10" xfId="39" applyFont="1" applyFill="1" applyBorder="1" applyAlignment="1" applyProtection="1">
      <alignment horizontal="center" vertical="center"/>
      <protection hidden="1"/>
    </xf>
    <xf numFmtId="0" fontId="1" fillId="24" borderId="10" xfId="39" applyFont="1" applyFill="1" applyBorder="1" applyAlignment="1" applyProtection="1">
      <alignment horizontal="left" vertical="center" indent="1"/>
      <protection hidden="1"/>
    </xf>
    <xf numFmtId="0" fontId="1" fillId="24" borderId="10" xfId="39" applyFont="1" applyFill="1" applyBorder="1" applyAlignment="1" applyProtection="1">
      <alignment horizontal="left" indent="1"/>
      <protection hidden="1"/>
    </xf>
    <xf numFmtId="0" fontId="3" fillId="24" borderId="10" xfId="39" applyFont="1" applyFill="1" applyBorder="1"/>
    <xf numFmtId="0" fontId="3" fillId="24" borderId="10" xfId="39" applyFont="1" applyFill="1" applyBorder="1" applyAlignment="1">
      <alignment horizontal="left" indent="4"/>
    </xf>
    <xf numFmtId="0" fontId="3" fillId="0" borderId="10" xfId="39" applyFont="1" applyBorder="1"/>
    <xf numFmtId="0" fontId="2" fillId="24" borderId="10" xfId="39" applyFont="1" applyFill="1" applyBorder="1"/>
    <xf numFmtId="0" fontId="2" fillId="24" borderId="10" xfId="39" applyFont="1" applyFill="1" applyBorder="1" applyAlignment="1"/>
    <xf numFmtId="0" fontId="3" fillId="0" borderId="10" xfId="0" applyFont="1" applyBorder="1" applyAlignment="1">
      <alignment horizontal="left" indent="4"/>
    </xf>
    <xf numFmtId="0" fontId="3" fillId="0" borderId="10" xfId="0" applyFont="1" applyBorder="1"/>
    <xf numFmtId="0" fontId="3" fillId="24" borderId="10" xfId="39" applyNumberFormat="1" applyFont="1" applyFill="1" applyBorder="1" applyAlignment="1">
      <alignment horizontal="left" indent="4"/>
    </xf>
    <xf numFmtId="0" fontId="3" fillId="24" borderId="10" xfId="39" applyNumberFormat="1" applyFont="1" applyFill="1" applyBorder="1"/>
    <xf numFmtId="0" fontId="3" fillId="24" borderId="10" xfId="39" applyFont="1" applyFill="1" applyBorder="1" applyProtection="1">
      <protection locked="0"/>
    </xf>
    <xf numFmtId="0" fontId="3" fillId="24" borderId="10" xfId="39" applyFont="1" applyFill="1" applyBorder="1" applyAlignment="1" applyProtection="1">
      <alignment horizontal="center"/>
      <protection locked="0"/>
    </xf>
    <xf numFmtId="0" fontId="4" fillId="24" borderId="10" xfId="39" applyFill="1" applyBorder="1"/>
    <xf numFmtId="0" fontId="3" fillId="24" borderId="10" xfId="39" applyFont="1" applyFill="1" applyBorder="1" applyAlignment="1">
      <alignment horizontal="center"/>
    </xf>
    <xf numFmtId="0" fontId="0" fillId="0" borderId="10" xfId="0" applyBorder="1" applyAlignment="1">
      <alignment horizontal="center"/>
    </xf>
    <xf numFmtId="0" fontId="3" fillId="24" borderId="10" xfId="39" applyFont="1" applyFill="1" applyBorder="1" applyAlignment="1" applyProtection="1">
      <alignment horizontal="center"/>
      <protection locked="0"/>
    </xf>
    <xf numFmtId="0" fontId="0" fillId="0" borderId="10" xfId="0" applyBorder="1" applyAlignment="1" applyProtection="1">
      <alignment horizontal="center"/>
      <protection locked="0"/>
    </xf>
    <xf numFmtId="0" fontId="4" fillId="0" borderId="10" xfId="39" applyBorder="1" applyAlignment="1" applyProtection="1">
      <protection locked="0"/>
    </xf>
    <xf numFmtId="0" fontId="0" fillId="0" borderId="10" xfId="0" applyBorder="1" applyAlignment="1" applyProtection="1">
      <protection locked="0"/>
    </xf>
    <xf numFmtId="0" fontId="23" fillId="27" borderId="10" xfId="39" applyFont="1" applyFill="1" applyBorder="1" applyAlignment="1" applyProtection="1">
      <alignment horizontal="center" vertical="center"/>
      <protection hidden="1"/>
    </xf>
    <xf numFmtId="0" fontId="4" fillId="0" borderId="10" xfId="39" applyBorder="1" applyAlignment="1" applyProtection="1">
      <alignment horizontal="center" vertical="center"/>
      <protection hidden="1"/>
    </xf>
    <xf numFmtId="0" fontId="32" fillId="24" borderId="10" xfId="39" applyFont="1" applyFill="1" applyBorder="1" applyAlignment="1" applyProtection="1">
      <alignment horizontal="center" vertical="center" wrapText="1"/>
      <protection hidden="1"/>
    </xf>
    <xf numFmtId="0" fontId="2" fillId="30" borderId="10" xfId="39" applyFont="1" applyFill="1" applyBorder="1" applyAlignment="1" applyProtection="1">
      <alignment horizontal="center" vertical="center"/>
      <protection hidden="1"/>
    </xf>
    <xf numFmtId="0" fontId="2" fillId="0" borderId="10" xfId="39" applyFont="1" applyBorder="1" applyAlignment="1">
      <alignment horizontal="left" indent="1"/>
    </xf>
    <xf numFmtId="0" fontId="1" fillId="24" borderId="10" xfId="39" applyFont="1" applyFill="1" applyBorder="1" applyAlignment="1" applyProtection="1">
      <alignment horizontal="left" vertical="center" indent="1" shrinkToFit="1"/>
      <protection hidden="1"/>
    </xf>
    <xf numFmtId="0" fontId="24" fillId="25" borderId="10" xfId="39" applyFont="1" applyFill="1" applyBorder="1" applyAlignment="1" applyProtection="1">
      <alignment horizontal="center"/>
      <protection locked="0"/>
    </xf>
    <xf numFmtId="0" fontId="2" fillId="24" borderId="11" xfId="39" applyFont="1" applyFill="1" applyBorder="1" applyAlignment="1">
      <alignment horizontal="center"/>
    </xf>
    <xf numFmtId="0" fontId="2" fillId="24" borderId="12" xfId="39" applyFont="1" applyFill="1" applyBorder="1" applyAlignment="1">
      <alignment horizontal="center"/>
    </xf>
    <xf numFmtId="0" fontId="2" fillId="24" borderId="13" xfId="39" applyFont="1" applyFill="1" applyBorder="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28"/>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 2" xfId="38"/>
    <cellStyle name="Normal_2010-11 Calendar" xfId="39"/>
    <cellStyle name="Note" xfId="40" builtinId="10" customBuiltin="1"/>
    <cellStyle name="Output" xfId="41" builtinId="21" customBuiltin="1"/>
    <cellStyle name="Percent 2" xfId="42"/>
    <cellStyle name="Title" xfId="43" builtinId="15" customBuiltin="1"/>
    <cellStyle name="Total" xfId="44" builtinId="25" customBuiltin="1"/>
    <cellStyle name="Warning Text" xfId="45" builtinId="11" customBuiltin="1"/>
  </cellStyles>
  <dxfs count="71">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b/>
        <i val="0"/>
        <color theme="1"/>
      </font>
      <fill>
        <patternFill>
          <bgColor theme="5" tint="0.39994506668294322"/>
        </patternFill>
      </fill>
    </dxf>
    <dxf>
      <font>
        <color theme="0" tint="-0.24994659260841701"/>
      </font>
    </dxf>
    <dxf>
      <font>
        <color theme="0" tint="-0.24994659260841701"/>
      </font>
    </dxf>
    <dxf>
      <font>
        <color theme="0" tint="-0.24994659260841701"/>
      </font>
    </dxf>
    <dxf>
      <font>
        <color theme="0" tint="-0.24994659260841701"/>
      </font>
    </dxf>
    <dxf>
      <font>
        <color theme="0" tint="-0.14996795556505021"/>
      </font>
    </dxf>
    <dxf>
      <font>
        <condense val="0"/>
        <extend val="0"/>
        <color indexed="26"/>
      </font>
    </dxf>
    <dxf>
      <font>
        <b/>
        <i val="0"/>
        <color theme="1"/>
      </font>
      <fill>
        <patternFill>
          <bgColor theme="5" tint="0.39994506668294322"/>
        </patternFill>
      </fill>
    </dxf>
    <dxf>
      <font>
        <condense val="0"/>
        <extend val="0"/>
        <color indexed="26"/>
      </font>
    </dxf>
    <dxf>
      <font>
        <condense val="0"/>
        <extend val="0"/>
        <color indexed="26"/>
      </font>
    </dxf>
    <dxf>
      <font>
        <color theme="0" tint="-4.9989318521683403E-2"/>
      </font>
    </dxf>
    <dxf>
      <font>
        <condense val="0"/>
        <extend val="0"/>
        <color indexed="26"/>
      </font>
    </dxf>
    <dxf>
      <font>
        <condense val="0"/>
        <extend val="0"/>
        <color indexed="26"/>
      </font>
    </dxf>
    <dxf>
      <font>
        <color theme="0" tint="-4.9989318521683403E-2"/>
      </font>
    </dxf>
    <dxf>
      <font>
        <condense val="0"/>
        <extend val="0"/>
        <color indexed="26"/>
      </font>
    </dxf>
    <dxf>
      <font>
        <condense val="0"/>
        <extend val="0"/>
        <color indexed="26"/>
      </font>
    </dxf>
    <dxf>
      <font>
        <color theme="0" tint="-4.9989318521683403E-2"/>
      </font>
    </dxf>
    <dxf>
      <font>
        <condense val="0"/>
        <extend val="0"/>
        <color indexed="2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280146</xdr:colOff>
      <xdr:row>1</xdr:row>
      <xdr:rowOff>1</xdr:rowOff>
    </xdr:from>
    <xdr:to>
      <xdr:col>2</xdr:col>
      <xdr:colOff>403412</xdr:colOff>
      <xdr:row>7</xdr:row>
      <xdr:rowOff>45085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146" y="156883"/>
          <a:ext cx="2286001" cy="1120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xdr:colOff>
      <xdr:row>0</xdr:row>
      <xdr:rowOff>133350</xdr:rowOff>
    </xdr:from>
    <xdr:to>
      <xdr:col>9</xdr:col>
      <xdr:colOff>542925</xdr:colOff>
      <xdr:row>54</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 y="133350"/>
          <a:ext cx="6286485" cy="861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yc.gov/D/Documents%20and%20Settings/TSamaris/Local%20Settings/Temporary%20Internet%20Files/Content.IE5/7NPLSDRZ/Template%207-2-09a.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ursemen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nyc.gov/D/Pool/UPK_2009-2012/#- R0819\CORRECTED FINAL RFP &amp; AMMENDMENTS\Budget HD Programs for 2010- 2011(revised C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IN"/>
      <sheetName val="Service"/>
      <sheetName val="Reimbursement"/>
      <sheetName val="Payment"/>
      <sheetName val="So_ordered"/>
      <sheetName val="Calendar1"/>
      <sheetName val="Documents"/>
    </sheetNames>
    <sheetDataSet>
      <sheetData sheetId="0"/>
      <sheetData sheetId="1">
        <row r="5">
          <cell r="D5" t="str">
            <v>NO</v>
          </cell>
        </row>
        <row r="6">
          <cell r="D6" t="str">
            <v>NO</v>
          </cell>
        </row>
        <row r="7">
          <cell r="D7" t="str">
            <v>NO</v>
          </cell>
        </row>
      </sheetData>
      <sheetData sheetId="2">
        <row r="2">
          <cell r="U2">
            <v>0</v>
          </cell>
        </row>
        <row r="6">
          <cell r="J6" t="str">
            <v/>
          </cell>
        </row>
        <row r="17">
          <cell r="P17" t="str">
            <v/>
          </cell>
        </row>
        <row r="31">
          <cell r="P31" t="str">
            <v/>
          </cell>
        </row>
        <row r="47">
          <cell r="P47" t="str">
            <v/>
          </cell>
        </row>
        <row r="66">
          <cell r="P66" t="str">
            <v/>
          </cell>
        </row>
        <row r="93">
          <cell r="R93" t="str">
            <v/>
          </cell>
        </row>
        <row r="200">
          <cell r="AS200" t="str">
            <v>Counseling</v>
          </cell>
          <cell r="AW200" t="str">
            <v>Assistive Technology</v>
          </cell>
        </row>
        <row r="201">
          <cell r="AS201" t="str">
            <v>Hearing Education Service</v>
          </cell>
          <cell r="AW201" t="str">
            <v>Audiological (Hearing)</v>
          </cell>
        </row>
        <row r="202">
          <cell r="AS202" t="str">
            <v>Nurses</v>
          </cell>
          <cell r="AW202" t="str">
            <v>Functional Behavioral Assessment</v>
          </cell>
        </row>
        <row r="203">
          <cell r="AS203" t="str">
            <v>Occupational Therapy</v>
          </cell>
          <cell r="AW203" t="str">
            <v>Medical</v>
          </cell>
        </row>
        <row r="204">
          <cell r="AS204" t="str">
            <v>Orientation and Mobility Instruction</v>
          </cell>
          <cell r="AW204" t="str">
            <v>Neurological</v>
          </cell>
        </row>
        <row r="205">
          <cell r="AS205" t="str">
            <v>Physical Therapy</v>
          </cell>
          <cell r="AW205" t="str">
            <v>Neuropsychological</v>
          </cell>
        </row>
        <row r="206">
          <cell r="AS206" t="str">
            <v>Speech &amp; Language</v>
          </cell>
          <cell r="AW206" t="str">
            <v>Occupational Therapy</v>
          </cell>
        </row>
        <row r="207">
          <cell r="AS207" t="str">
            <v>Vision Education Service</v>
          </cell>
          <cell r="AW207" t="str">
            <v>Optometric (Vision)</v>
          </cell>
        </row>
        <row r="208">
          <cell r="AS208" t="str">
            <v>SETSS (School-age only)</v>
          </cell>
          <cell r="AW208" t="str">
            <v>Orientation and Mobility</v>
          </cell>
        </row>
        <row r="209">
          <cell r="AS209" t="str">
            <v>SEIT (Preschool only)</v>
          </cell>
          <cell r="AW209" t="str">
            <v>Physical Therapy</v>
          </cell>
        </row>
        <row r="210">
          <cell r="AS210" t="str">
            <v>Alternate ‎Placement Paraprofessional‎</v>
          </cell>
          <cell r="AW210" t="str">
            <v>Psychiatric</v>
          </cell>
        </row>
        <row r="211">
          <cell r="AS211" t="str">
            <v>Awaiting Placement Paraprofessional</v>
          </cell>
          <cell r="AW211" t="str">
            <v>Psychoeducational</v>
          </cell>
        </row>
        <row r="212">
          <cell r="AS212" t="str">
            <v>Behavior Management Paraprofessional</v>
          </cell>
          <cell r="AW212" t="str">
            <v>Social History</v>
          </cell>
        </row>
        <row r="213">
          <cell r="AS213" t="str">
            <v>Cued Speech Transliterator</v>
          </cell>
          <cell r="AW213" t="str">
            <v>Speech and Language</v>
          </cell>
        </row>
        <row r="214">
          <cell r="AS214" t="str">
            <v>Health Paraprofessional‎</v>
          </cell>
        </row>
        <row r="215">
          <cell r="AS215" t="str">
            <v>Oral Interpreter</v>
          </cell>
        </row>
        <row r="216">
          <cell r="AS216" t="str">
            <v>Sign Language Interpreter</v>
          </cell>
        </row>
        <row r="217">
          <cell r="AS217" t="str">
            <v>Special Transportation Paraprofessional</v>
          </cell>
        </row>
      </sheetData>
      <sheetData sheetId="3">
        <row r="2">
          <cell r="BK2">
            <v>0</v>
          </cell>
        </row>
        <row r="10">
          <cell r="M10" t="str">
            <v/>
          </cell>
        </row>
        <row r="16">
          <cell r="O16" t="str">
            <v/>
          </cell>
        </row>
        <row r="43">
          <cell r="P43" t="str">
            <v/>
          </cell>
        </row>
        <row r="46">
          <cell r="AA46">
            <v>1</v>
          </cell>
          <cell r="AC46" t="str">
            <v/>
          </cell>
        </row>
        <row r="47">
          <cell r="AA47">
            <v>1</v>
          </cell>
          <cell r="AC47" t="str">
            <v/>
          </cell>
        </row>
        <row r="48">
          <cell r="AA48">
            <v>1</v>
          </cell>
          <cell r="AC48" t="str">
            <v/>
          </cell>
        </row>
        <row r="49">
          <cell r="AA49">
            <v>1</v>
          </cell>
          <cell r="AC49" t="str">
            <v/>
          </cell>
        </row>
        <row r="50">
          <cell r="B50" t="str">
            <v>OTHER</v>
          </cell>
          <cell r="AA50">
            <v>1</v>
          </cell>
          <cell r="AC50" t="str">
            <v/>
          </cell>
        </row>
        <row r="51">
          <cell r="AA51">
            <v>1</v>
          </cell>
          <cell r="AC51" t="str">
            <v/>
          </cell>
        </row>
        <row r="53">
          <cell r="P53" t="str">
            <v/>
          </cell>
        </row>
        <row r="60">
          <cell r="P60" t="str">
            <v/>
          </cell>
        </row>
        <row r="200">
          <cell r="AS200" t="str">
            <v>Counseling</v>
          </cell>
          <cell r="AX200" t="str">
            <v>Assistive Technology</v>
          </cell>
        </row>
        <row r="201">
          <cell r="AS201" t="str">
            <v>Hearing Education Service</v>
          </cell>
          <cell r="AX201" t="str">
            <v>Audiological (Hearing)</v>
          </cell>
        </row>
        <row r="202">
          <cell r="AS202" t="str">
            <v>Nurses</v>
          </cell>
          <cell r="AX202" t="str">
            <v>Functional Behavioral Assessment</v>
          </cell>
        </row>
        <row r="203">
          <cell r="AS203" t="str">
            <v>Occupational Therapy</v>
          </cell>
          <cell r="AX203" t="str">
            <v>Medical</v>
          </cell>
        </row>
        <row r="204">
          <cell r="AS204" t="str">
            <v>Orientation and Mobility Instruction</v>
          </cell>
          <cell r="AX204" t="str">
            <v>Neurological</v>
          </cell>
        </row>
        <row r="205">
          <cell r="AS205" t="str">
            <v>Physical Therapy</v>
          </cell>
          <cell r="AX205" t="str">
            <v>Neuropsychological</v>
          </cell>
        </row>
        <row r="206">
          <cell r="AS206" t="str">
            <v>Speech &amp; Language</v>
          </cell>
          <cell r="AX206" t="str">
            <v>Occupational Therapy</v>
          </cell>
        </row>
        <row r="207">
          <cell r="AS207" t="str">
            <v>Vision Education Service</v>
          </cell>
          <cell r="AX207" t="str">
            <v>Optometric (Vision)</v>
          </cell>
        </row>
        <row r="208">
          <cell r="AS208" t="str">
            <v>SETSS (School-age only)</v>
          </cell>
          <cell r="AX208" t="str">
            <v>Orientation and Mobility</v>
          </cell>
        </row>
        <row r="209">
          <cell r="AS209" t="str">
            <v>SEIT (Preschool only)</v>
          </cell>
          <cell r="AX209" t="str">
            <v>Physical Therapy</v>
          </cell>
        </row>
        <row r="210">
          <cell r="AS210" t="str">
            <v>Alternate ‎Placement Paraprofessional‎</v>
          </cell>
          <cell r="AX210" t="str">
            <v>Psychiatric</v>
          </cell>
        </row>
        <row r="211">
          <cell r="AS211" t="str">
            <v>Awaiting Placement Paraprofessional</v>
          </cell>
          <cell r="AX211" t="str">
            <v>Psychoeducational</v>
          </cell>
        </row>
        <row r="212">
          <cell r="AS212" t="str">
            <v>Behavior Management Paraprofessional</v>
          </cell>
          <cell r="AX212" t="str">
            <v>Social History</v>
          </cell>
        </row>
        <row r="213">
          <cell r="AS213" t="str">
            <v>Cued Speech Transliterator</v>
          </cell>
          <cell r="AX213" t="str">
            <v>Speech and Language</v>
          </cell>
        </row>
        <row r="214">
          <cell r="AS214" t="str">
            <v>Health Paraprofessional‎</v>
          </cell>
        </row>
        <row r="215">
          <cell r="AS215" t="str">
            <v>Oral Interpreter</v>
          </cell>
        </row>
        <row r="216">
          <cell r="AS216" t="str">
            <v>Sign Language Interpreter</v>
          </cell>
        </row>
        <row r="217">
          <cell r="AS217" t="str">
            <v>Special Transportation Paraprofessional</v>
          </cell>
        </row>
      </sheetData>
      <sheetData sheetId="4">
        <row r="2">
          <cell r="BK2">
            <v>0</v>
          </cell>
        </row>
        <row r="194">
          <cell r="AX194" t="str">
            <v>Assistive Technology</v>
          </cell>
        </row>
        <row r="195">
          <cell r="AX195" t="str">
            <v>Audiological (Hearing)</v>
          </cell>
        </row>
        <row r="196">
          <cell r="AX196" t="str">
            <v>Functional Behavioral Assessment</v>
          </cell>
        </row>
        <row r="197">
          <cell r="AX197" t="str">
            <v>Medical</v>
          </cell>
        </row>
        <row r="198">
          <cell r="AX198" t="str">
            <v>Neurological</v>
          </cell>
        </row>
        <row r="199">
          <cell r="AX199" t="str">
            <v>Neuropsychological</v>
          </cell>
        </row>
        <row r="200">
          <cell r="AX200" t="str">
            <v>Occupational Therapy</v>
          </cell>
        </row>
        <row r="201">
          <cell r="AX201" t="str">
            <v>Optometric (Vision)</v>
          </cell>
        </row>
        <row r="202">
          <cell r="AX202" t="str">
            <v>Orientation and Mobility</v>
          </cell>
        </row>
        <row r="203">
          <cell r="AX203" t="str">
            <v>Physical Therapy</v>
          </cell>
        </row>
        <row r="204">
          <cell r="AX204" t="str">
            <v>Psychiatric</v>
          </cell>
        </row>
        <row r="205">
          <cell r="AX205" t="str">
            <v>Psychoeducational</v>
          </cell>
        </row>
        <row r="206">
          <cell r="AX206" t="str">
            <v>Social History</v>
          </cell>
        </row>
        <row r="207">
          <cell r="AX207" t="str">
            <v>Speech and Language</v>
          </cell>
        </row>
      </sheetData>
      <sheetData sheetId="5"/>
      <sheetData sheetId="6">
        <row r="17">
          <cell r="B17">
            <v>40483</v>
          </cell>
          <cell r="N17">
            <v>40483</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rsemen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Master"/>
      <sheetName val="C1&amp;C2-Site2"/>
      <sheetName val="C1&amp;C2-Site3"/>
      <sheetName val="C1&amp;C2-Site4"/>
      <sheetName val="C1&amp;C2-Site5"/>
      <sheetName val="C1&amp;C2-Site6"/>
      <sheetName val="C1&amp;C2-Site7"/>
      <sheetName val="C1&amp;C2-Site8"/>
      <sheetName val="C1&amp;C2-Site9"/>
      <sheetName val="C1&amp;C2-Site10"/>
      <sheetName val="C1&amp;C2-Site1"/>
      <sheetName val="C3-Total OTPS &amp; PS"/>
      <sheetName val="C4-Calend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N151"/>
  <sheetViews>
    <sheetView topLeftCell="A10" zoomScale="53" zoomScaleNormal="53" zoomScalePageLayoutView="85" workbookViewId="0">
      <pane xSplit="1" ySplit="10" topLeftCell="B20" activePane="bottomRight" state="frozen"/>
      <selection activeCell="A10" sqref="A10"/>
      <selection pane="topRight" activeCell="B10" sqref="B10"/>
      <selection pane="bottomLeft" activeCell="A20" sqref="A20"/>
      <selection pane="bottomRight" activeCell="G22" sqref="G22"/>
    </sheetView>
  </sheetViews>
  <sheetFormatPr defaultColWidth="0" defaultRowHeight="12.75"/>
  <cols>
    <col min="1" max="1" width="17.42578125" style="1" customWidth="1"/>
    <col min="2" max="13" width="14.7109375" style="1" customWidth="1"/>
    <col min="14" max="14" width="2" style="3" customWidth="1"/>
    <col min="15" max="16384" width="0" style="4" hidden="1"/>
  </cols>
  <sheetData>
    <row r="3" spans="1:14" ht="18">
      <c r="M3" s="2" t="s">
        <v>22</v>
      </c>
    </row>
    <row r="4" spans="1:14" ht="18">
      <c r="M4" s="2" t="s">
        <v>23</v>
      </c>
    </row>
    <row r="10" spans="1:14" ht="39" customHeight="1">
      <c r="A10" s="52" t="s">
        <v>37</v>
      </c>
      <c r="B10" s="52"/>
      <c r="C10" s="52"/>
      <c r="D10" s="53"/>
      <c r="E10" s="53"/>
      <c r="F10" s="53"/>
      <c r="G10" s="53"/>
      <c r="H10" s="53"/>
      <c r="I10" s="53"/>
      <c r="J10" s="53"/>
      <c r="K10" s="53"/>
      <c r="L10" s="53"/>
      <c r="M10" s="53"/>
    </row>
    <row r="11" spans="1:14" s="6" customFormat="1" ht="11.1" customHeight="1">
      <c r="A11" s="54" t="s">
        <v>38</v>
      </c>
      <c r="B11" s="54"/>
      <c r="C11" s="54"/>
      <c r="D11" s="54"/>
      <c r="E11" s="54"/>
      <c r="F11" s="54"/>
      <c r="G11" s="54"/>
      <c r="H11" s="54"/>
      <c r="I11" s="54"/>
      <c r="J11" s="54"/>
      <c r="K11" s="54"/>
      <c r="L11" s="54"/>
      <c r="M11" s="54"/>
      <c r="N11" s="5"/>
    </row>
    <row r="12" spans="1:14" s="6" customFormat="1" ht="11.1" customHeight="1">
      <c r="A12" s="54"/>
      <c r="B12" s="54"/>
      <c r="C12" s="54"/>
      <c r="D12" s="54"/>
      <c r="E12" s="54"/>
      <c r="F12" s="54"/>
      <c r="G12" s="54"/>
      <c r="H12" s="54"/>
      <c r="I12" s="54"/>
      <c r="J12" s="54"/>
      <c r="K12" s="54"/>
      <c r="L12" s="54"/>
      <c r="M12" s="54"/>
      <c r="N12" s="5"/>
    </row>
    <row r="13" spans="1:14" s="6" customFormat="1" ht="11.1" customHeight="1">
      <c r="A13" s="54"/>
      <c r="B13" s="54"/>
      <c r="C13" s="54"/>
      <c r="D13" s="54"/>
      <c r="E13" s="54"/>
      <c r="F13" s="54"/>
      <c r="G13" s="54"/>
      <c r="H13" s="54"/>
      <c r="I13" s="54"/>
      <c r="J13" s="54"/>
      <c r="K13" s="54"/>
      <c r="L13" s="54"/>
      <c r="M13" s="54"/>
      <c r="N13" s="5"/>
    </row>
    <row r="14" spans="1:14" s="6" customFormat="1" ht="11.1" customHeight="1">
      <c r="A14" s="54"/>
      <c r="B14" s="54"/>
      <c r="C14" s="54"/>
      <c r="D14" s="54"/>
      <c r="E14" s="54"/>
      <c r="F14" s="54"/>
      <c r="G14" s="54"/>
      <c r="H14" s="54"/>
      <c r="I14" s="54"/>
      <c r="J14" s="54"/>
      <c r="K14" s="54"/>
      <c r="L14" s="54"/>
      <c r="M14" s="54"/>
      <c r="N14" s="5"/>
    </row>
    <row r="15" spans="1:14" s="6" customFormat="1" ht="11.1" customHeight="1">
      <c r="A15" s="54"/>
      <c r="B15" s="54"/>
      <c r="C15" s="54"/>
      <c r="D15" s="54"/>
      <c r="E15" s="54"/>
      <c r="F15" s="54"/>
      <c r="G15" s="54"/>
      <c r="H15" s="54"/>
      <c r="I15" s="54"/>
      <c r="J15" s="54"/>
      <c r="K15" s="54"/>
      <c r="L15" s="54"/>
      <c r="M15" s="54"/>
      <c r="N15" s="5"/>
    </row>
    <row r="16" spans="1:14" s="6" customFormat="1" ht="6" customHeight="1">
      <c r="A16" s="54"/>
      <c r="B16" s="54"/>
      <c r="C16" s="54"/>
      <c r="D16" s="54"/>
      <c r="E16" s="54"/>
      <c r="F16" s="54"/>
      <c r="G16" s="54"/>
      <c r="H16" s="54"/>
      <c r="I16" s="54"/>
      <c r="J16" s="54"/>
      <c r="K16" s="54"/>
      <c r="L16" s="54"/>
      <c r="M16" s="54"/>
      <c r="N16" s="5"/>
    </row>
    <row r="17" spans="1:14" s="6" customFormat="1" ht="18.75" customHeight="1">
      <c r="A17" s="7" t="s">
        <v>21</v>
      </c>
      <c r="B17" s="8" t="str">
        <f>MID(D57,7,50)</f>
        <v>Service Days</v>
      </c>
      <c r="C17" s="7">
        <f>H57</f>
        <v>0</v>
      </c>
      <c r="D17" s="8" t="str">
        <f>MID(D58,7,50)</f>
        <v>Professional Development Days</v>
      </c>
      <c r="E17" s="8"/>
      <c r="F17" s="7">
        <f>H58</f>
        <v>0</v>
      </c>
      <c r="G17" s="8" t="str">
        <f>MID(D59,7,50)</f>
        <v>Service &amp; Professional Development Days</v>
      </c>
      <c r="H17" s="9"/>
      <c r="I17" s="7"/>
      <c r="J17" s="7">
        <f>H59</f>
        <v>0</v>
      </c>
      <c r="K17" s="8" t="str">
        <f>MID(D60,7,50)</f>
        <v>Holidays</v>
      </c>
      <c r="L17" s="7">
        <f>H60</f>
        <v>11</v>
      </c>
      <c r="M17" s="7">
        <f>H61</f>
        <v>11</v>
      </c>
      <c r="N17" s="5"/>
    </row>
    <row r="18" spans="1:14" s="13" customFormat="1" ht="21.75" customHeight="1">
      <c r="A18" s="55" t="s">
        <v>20</v>
      </c>
      <c r="B18" s="10">
        <v>2014</v>
      </c>
      <c r="C18" s="10"/>
      <c r="D18" s="10"/>
      <c r="E18" s="10"/>
      <c r="F18" s="10"/>
      <c r="G18" s="10"/>
      <c r="H18" s="11">
        <v>2015</v>
      </c>
      <c r="I18" s="11"/>
      <c r="J18" s="11"/>
      <c r="K18" s="11"/>
      <c r="L18" s="11"/>
      <c r="M18" s="11"/>
      <c r="N18" s="12"/>
    </row>
    <row r="19" spans="1:14" s="6" customFormat="1" ht="21.75" customHeight="1">
      <c r="A19" s="55"/>
      <c r="B19" s="14" t="s">
        <v>12</v>
      </c>
      <c r="C19" s="14" t="s">
        <v>11</v>
      </c>
      <c r="D19" s="14" t="s">
        <v>10</v>
      </c>
      <c r="E19" s="14" t="s">
        <v>9</v>
      </c>
      <c r="F19" s="14" t="s">
        <v>8</v>
      </c>
      <c r="G19" s="14" t="s">
        <v>7</v>
      </c>
      <c r="H19" s="14" t="s">
        <v>6</v>
      </c>
      <c r="I19" s="14" t="s">
        <v>5</v>
      </c>
      <c r="J19" s="14" t="s">
        <v>0</v>
      </c>
      <c r="K19" s="14" t="s">
        <v>1</v>
      </c>
      <c r="L19" s="14" t="s">
        <v>2</v>
      </c>
      <c r="M19" s="14" t="s">
        <v>3</v>
      </c>
      <c r="N19" s="5"/>
    </row>
    <row r="20" spans="1:14" s="6" customFormat="1" ht="21" customHeight="1">
      <c r="A20" s="15">
        <v>1</v>
      </c>
      <c r="B20" s="16"/>
      <c r="C20" s="16"/>
      <c r="D20" s="16" t="s">
        <v>24</v>
      </c>
      <c r="E20" s="16"/>
      <c r="F20" s="9"/>
      <c r="G20" s="16"/>
      <c r="H20" s="17" t="s">
        <v>24</v>
      </c>
      <c r="I20" s="9"/>
      <c r="J20" s="9"/>
      <c r="K20" s="16"/>
      <c r="L20" s="16"/>
      <c r="M20" s="16"/>
      <c r="N20" s="5"/>
    </row>
    <row r="21" spans="1:14" s="6" customFormat="1" ht="21" customHeight="1">
      <c r="A21" s="15">
        <v>2</v>
      </c>
      <c r="B21" s="16"/>
      <c r="C21" s="18"/>
      <c r="D21" s="16"/>
      <c r="E21" s="16"/>
      <c r="F21" s="9"/>
      <c r="G21" s="16"/>
      <c r="H21" s="16"/>
      <c r="I21" s="16"/>
      <c r="J21" s="16"/>
      <c r="K21" s="16"/>
      <c r="L21" s="9"/>
      <c r="M21" s="16"/>
      <c r="N21" s="5"/>
    </row>
    <row r="22" spans="1:14" s="6" customFormat="1" ht="21" customHeight="1">
      <c r="A22" s="15">
        <v>3</v>
      </c>
      <c r="B22" s="16"/>
      <c r="C22" s="18"/>
      <c r="D22" s="16"/>
      <c r="E22" s="16"/>
      <c r="F22" s="16"/>
      <c r="G22" s="16"/>
      <c r="H22" s="9"/>
      <c r="I22" s="16"/>
      <c r="J22" s="16"/>
      <c r="K22" s="16"/>
      <c r="L22" s="9"/>
      <c r="M22" s="16"/>
      <c r="N22" s="5"/>
    </row>
    <row r="23" spans="1:14" s="6" customFormat="1" ht="21" customHeight="1">
      <c r="A23" s="15">
        <v>4</v>
      </c>
      <c r="B23" s="16" t="s">
        <v>24</v>
      </c>
      <c r="C23" s="16"/>
      <c r="D23" s="16"/>
      <c r="E23" s="9"/>
      <c r="F23" s="17" t="s">
        <v>24</v>
      </c>
      <c r="G23" s="16"/>
      <c r="H23" s="9"/>
      <c r="I23" s="16"/>
      <c r="J23" s="16"/>
      <c r="K23" s="9"/>
      <c r="L23" s="16"/>
      <c r="M23" s="16"/>
      <c r="N23" s="5"/>
    </row>
    <row r="24" spans="1:14" s="6" customFormat="1" ht="21" customHeight="1">
      <c r="A24" s="15">
        <v>5</v>
      </c>
      <c r="B24" s="18"/>
      <c r="C24" s="16"/>
      <c r="D24" s="16"/>
      <c r="E24" s="9"/>
      <c r="F24" s="16"/>
      <c r="G24" s="16"/>
      <c r="H24" s="16"/>
      <c r="I24" s="16"/>
      <c r="J24" s="16"/>
      <c r="K24" s="9"/>
      <c r="L24" s="16"/>
      <c r="M24" s="16"/>
      <c r="N24" s="5"/>
    </row>
    <row r="25" spans="1:14" s="6" customFormat="1" ht="21" customHeight="1">
      <c r="A25" s="15">
        <v>6</v>
      </c>
      <c r="B25" s="18"/>
      <c r="C25" s="16"/>
      <c r="D25" s="9"/>
      <c r="E25" s="16"/>
      <c r="F25" s="16"/>
      <c r="G25" s="9"/>
      <c r="H25" s="16"/>
      <c r="I25" s="16"/>
      <c r="J25" s="16"/>
      <c r="K25" s="16"/>
      <c r="L25" s="16"/>
      <c r="M25" s="9"/>
      <c r="N25" s="5"/>
    </row>
    <row r="26" spans="1:14" s="6" customFormat="1" ht="21" customHeight="1">
      <c r="A26" s="15">
        <v>7</v>
      </c>
      <c r="B26" s="16"/>
      <c r="C26" s="16"/>
      <c r="D26" s="9"/>
      <c r="E26" s="16"/>
      <c r="F26" s="16"/>
      <c r="G26" s="9"/>
      <c r="H26" s="16"/>
      <c r="I26" s="9"/>
      <c r="J26" s="9"/>
      <c r="K26" s="16"/>
      <c r="L26" s="16"/>
      <c r="M26" s="9"/>
      <c r="N26" s="5"/>
    </row>
    <row r="27" spans="1:14" s="6" customFormat="1" ht="21" customHeight="1">
      <c r="A27" s="19">
        <v>8</v>
      </c>
      <c r="B27" s="20"/>
      <c r="C27" s="20"/>
      <c r="D27" s="16"/>
      <c r="E27" s="16"/>
      <c r="F27" s="9"/>
      <c r="G27" s="16"/>
      <c r="H27" s="16"/>
      <c r="I27" s="9"/>
      <c r="J27" s="9"/>
      <c r="K27" s="16"/>
      <c r="L27" s="16"/>
      <c r="M27" s="16"/>
      <c r="N27" s="5"/>
    </row>
    <row r="28" spans="1:14" s="6" customFormat="1" ht="21" customHeight="1">
      <c r="A28" s="19">
        <v>9</v>
      </c>
      <c r="B28" s="20"/>
      <c r="C28" s="18"/>
      <c r="D28" s="16"/>
      <c r="E28" s="16"/>
      <c r="F28" s="9"/>
      <c r="G28" s="16"/>
      <c r="H28" s="16"/>
      <c r="I28" s="16"/>
      <c r="J28" s="16"/>
      <c r="K28" s="16"/>
      <c r="L28" s="9"/>
      <c r="M28" s="16"/>
      <c r="N28" s="5"/>
    </row>
    <row r="29" spans="1:14" s="6" customFormat="1" ht="21" customHeight="1">
      <c r="A29" s="15">
        <v>10</v>
      </c>
      <c r="B29" s="16"/>
      <c r="C29" s="18"/>
      <c r="D29" s="16"/>
      <c r="E29" s="16"/>
      <c r="F29" s="16"/>
      <c r="G29" s="16"/>
      <c r="H29" s="9"/>
      <c r="I29" s="16"/>
      <c r="J29" s="16"/>
      <c r="K29" s="16"/>
      <c r="L29" s="9"/>
      <c r="M29" s="16"/>
      <c r="N29" s="5"/>
    </row>
    <row r="30" spans="1:14" s="6" customFormat="1" ht="21" customHeight="1">
      <c r="A30" s="15">
        <v>11</v>
      </c>
      <c r="B30" s="16"/>
      <c r="C30" s="16"/>
      <c r="D30" s="16"/>
      <c r="E30" s="9"/>
      <c r="F30" s="17" t="s">
        <v>24</v>
      </c>
      <c r="G30" s="16"/>
      <c r="H30" s="9"/>
      <c r="I30" s="16"/>
      <c r="J30" s="16"/>
      <c r="K30" s="9"/>
      <c r="L30" s="16"/>
      <c r="M30" s="16"/>
      <c r="N30" s="5"/>
    </row>
    <row r="31" spans="1:14" s="6" customFormat="1" ht="21" customHeight="1">
      <c r="A31" s="15">
        <v>12</v>
      </c>
      <c r="B31" s="18"/>
      <c r="C31" s="16"/>
      <c r="D31" s="16"/>
      <c r="E31" s="9"/>
      <c r="F31" s="16"/>
      <c r="G31" s="16"/>
      <c r="H31" s="16"/>
      <c r="I31" s="16"/>
      <c r="J31" s="16"/>
      <c r="K31" s="9"/>
      <c r="L31" s="16"/>
      <c r="M31" s="16"/>
      <c r="N31" s="5"/>
    </row>
    <row r="32" spans="1:14" s="6" customFormat="1" ht="21" customHeight="1">
      <c r="A32" s="15">
        <v>13</v>
      </c>
      <c r="B32" s="18"/>
      <c r="C32" s="16"/>
      <c r="D32" s="9"/>
      <c r="E32" s="17" t="s">
        <v>24</v>
      </c>
      <c r="F32" s="16"/>
      <c r="G32" s="9"/>
      <c r="H32" s="16"/>
      <c r="I32" s="16"/>
      <c r="J32" s="16"/>
      <c r="K32" s="16"/>
      <c r="L32" s="16"/>
      <c r="M32" s="9"/>
      <c r="N32" s="5"/>
    </row>
    <row r="33" spans="1:14" s="6" customFormat="1" ht="21" customHeight="1">
      <c r="A33" s="15">
        <v>14</v>
      </c>
      <c r="B33" s="16"/>
      <c r="C33" s="16"/>
      <c r="D33" s="9"/>
      <c r="E33" s="16"/>
      <c r="F33" s="16"/>
      <c r="G33" s="9"/>
      <c r="H33" s="16"/>
      <c r="I33" s="9"/>
      <c r="J33" s="9"/>
      <c r="K33" s="16"/>
      <c r="L33" s="16"/>
      <c r="M33" s="9"/>
      <c r="N33" s="5"/>
    </row>
    <row r="34" spans="1:14" s="6" customFormat="1" ht="21" customHeight="1">
      <c r="A34" s="15">
        <v>15</v>
      </c>
      <c r="B34" s="16"/>
      <c r="C34" s="16"/>
      <c r="D34" s="16"/>
      <c r="E34" s="16"/>
      <c r="F34" s="9"/>
      <c r="G34" s="16"/>
      <c r="H34" s="16"/>
      <c r="I34" s="9"/>
      <c r="J34" s="9"/>
      <c r="K34" s="16"/>
      <c r="L34" s="16"/>
      <c r="M34" s="16"/>
      <c r="N34" s="5"/>
    </row>
    <row r="35" spans="1:14" s="6" customFormat="1" ht="21" customHeight="1">
      <c r="A35" s="15">
        <v>16</v>
      </c>
      <c r="B35" s="16"/>
      <c r="C35" s="9"/>
      <c r="D35" s="16"/>
      <c r="E35" s="16"/>
      <c r="F35" s="9"/>
      <c r="G35" s="16"/>
      <c r="H35" s="16"/>
      <c r="I35" s="17" t="s">
        <v>24</v>
      </c>
      <c r="J35" s="16"/>
      <c r="K35" s="16"/>
      <c r="L35" s="9"/>
      <c r="M35" s="16"/>
      <c r="N35" s="5"/>
    </row>
    <row r="36" spans="1:14" s="6" customFormat="1" ht="21" customHeight="1">
      <c r="A36" s="15">
        <v>17</v>
      </c>
      <c r="B36" s="16"/>
      <c r="C36" s="9"/>
      <c r="D36" s="16"/>
      <c r="E36" s="16"/>
      <c r="F36" s="16"/>
      <c r="G36" s="16"/>
      <c r="H36" s="9"/>
      <c r="I36" s="16"/>
      <c r="J36" s="16"/>
      <c r="K36" s="16"/>
      <c r="L36" s="9"/>
      <c r="M36" s="16"/>
      <c r="N36" s="5"/>
    </row>
    <row r="37" spans="1:14" s="6" customFormat="1" ht="21" customHeight="1">
      <c r="A37" s="15">
        <v>18</v>
      </c>
      <c r="B37" s="16"/>
      <c r="C37" s="16"/>
      <c r="D37" s="16"/>
      <c r="E37" s="9"/>
      <c r="F37" s="16"/>
      <c r="G37" s="16"/>
      <c r="H37" s="9"/>
      <c r="I37" s="16"/>
      <c r="J37" s="16"/>
      <c r="K37" s="9"/>
      <c r="L37" s="16"/>
      <c r="M37" s="16"/>
      <c r="N37" s="5"/>
    </row>
    <row r="38" spans="1:14" s="6" customFormat="1" ht="21" customHeight="1">
      <c r="A38" s="15">
        <v>19</v>
      </c>
      <c r="B38" s="9"/>
      <c r="C38" s="16"/>
      <c r="D38" s="16"/>
      <c r="E38" s="9"/>
      <c r="F38" s="16"/>
      <c r="G38" s="16"/>
      <c r="H38" s="17" t="s">
        <v>24</v>
      </c>
      <c r="I38" s="16"/>
      <c r="J38" s="16"/>
      <c r="K38" s="9"/>
      <c r="L38" s="16"/>
      <c r="M38" s="16"/>
      <c r="N38" s="5"/>
    </row>
    <row r="39" spans="1:14" s="6" customFormat="1" ht="21" customHeight="1">
      <c r="A39" s="15">
        <v>20</v>
      </c>
      <c r="B39" s="18"/>
      <c r="C39" s="16"/>
      <c r="D39" s="9"/>
      <c r="E39" s="16"/>
      <c r="F39" s="16"/>
      <c r="G39" s="9"/>
      <c r="H39" s="16"/>
      <c r="I39" s="16"/>
      <c r="J39" s="16"/>
      <c r="K39" s="16"/>
      <c r="L39" s="16"/>
      <c r="M39" s="9"/>
      <c r="N39" s="5"/>
    </row>
    <row r="40" spans="1:14" s="6" customFormat="1" ht="21" customHeight="1">
      <c r="A40" s="15">
        <v>21</v>
      </c>
      <c r="B40" s="16"/>
      <c r="C40" s="16"/>
      <c r="D40" s="9"/>
      <c r="E40" s="16"/>
      <c r="F40" s="16"/>
      <c r="G40" s="9"/>
      <c r="H40" s="16"/>
      <c r="I40" s="9"/>
      <c r="J40" s="9"/>
      <c r="K40" s="16"/>
      <c r="L40" s="16"/>
      <c r="M40" s="9"/>
      <c r="N40" s="5"/>
    </row>
    <row r="41" spans="1:14" s="6" customFormat="1" ht="21" customHeight="1">
      <c r="A41" s="15">
        <v>22</v>
      </c>
      <c r="B41" s="16"/>
      <c r="C41" s="16"/>
      <c r="D41" s="16"/>
      <c r="E41" s="16"/>
      <c r="F41" s="9"/>
      <c r="G41" s="16"/>
      <c r="H41" s="16"/>
      <c r="I41" s="9"/>
      <c r="J41" s="9"/>
      <c r="K41" s="16"/>
      <c r="L41" s="16"/>
      <c r="M41" s="16"/>
      <c r="N41" s="5"/>
    </row>
    <row r="42" spans="1:14" s="6" customFormat="1" ht="21" customHeight="1">
      <c r="A42" s="15">
        <v>23</v>
      </c>
      <c r="B42" s="16"/>
      <c r="C42" s="9"/>
      <c r="D42" s="16"/>
      <c r="E42" s="16"/>
      <c r="F42" s="9"/>
      <c r="G42" s="16"/>
      <c r="H42" s="16"/>
      <c r="I42" s="16"/>
      <c r="J42" s="16"/>
      <c r="K42" s="16"/>
      <c r="L42" s="9"/>
      <c r="M42" s="16"/>
      <c r="N42" s="5"/>
    </row>
    <row r="43" spans="1:14" s="6" customFormat="1" ht="21" customHeight="1">
      <c r="A43" s="15">
        <v>24</v>
      </c>
      <c r="B43" s="16"/>
      <c r="C43" s="9"/>
      <c r="D43" s="16"/>
      <c r="E43" s="16"/>
      <c r="F43" s="16"/>
      <c r="G43" s="16"/>
      <c r="H43" s="9"/>
      <c r="I43" s="16"/>
      <c r="J43" s="16"/>
      <c r="K43" s="16"/>
      <c r="L43" s="9"/>
      <c r="M43" s="16"/>
      <c r="N43" s="5"/>
    </row>
    <row r="44" spans="1:14" s="6" customFormat="1" ht="21" customHeight="1">
      <c r="A44" s="15">
        <v>25</v>
      </c>
      <c r="B44" s="16"/>
      <c r="C44" s="16"/>
      <c r="D44" s="16"/>
      <c r="E44" s="9"/>
      <c r="F44" s="16"/>
      <c r="G44" s="17" t="s">
        <v>24</v>
      </c>
      <c r="H44" s="9"/>
      <c r="I44" s="16"/>
      <c r="J44" s="16"/>
      <c r="K44" s="9"/>
      <c r="L44" s="17" t="s">
        <v>24</v>
      </c>
      <c r="M44" s="16"/>
      <c r="N44" s="5"/>
    </row>
    <row r="45" spans="1:14" s="6" customFormat="1" ht="21" customHeight="1">
      <c r="A45" s="15">
        <v>26</v>
      </c>
      <c r="B45" s="18"/>
      <c r="C45" s="16"/>
      <c r="D45" s="16"/>
      <c r="E45" s="9"/>
      <c r="F45" s="16"/>
      <c r="G45" s="16"/>
      <c r="H45" s="16"/>
      <c r="I45" s="16"/>
      <c r="J45" s="16"/>
      <c r="K45" s="9"/>
      <c r="L45" s="16"/>
      <c r="M45" s="16"/>
      <c r="N45" s="5"/>
    </row>
    <row r="46" spans="1:14" s="6" customFormat="1" ht="21" customHeight="1">
      <c r="A46" s="15">
        <v>27</v>
      </c>
      <c r="B46" s="18"/>
      <c r="C46" s="16"/>
      <c r="D46" s="9"/>
      <c r="E46" s="16"/>
      <c r="F46" s="17" t="s">
        <v>24</v>
      </c>
      <c r="G46" s="9"/>
      <c r="H46" s="16"/>
      <c r="I46" s="16"/>
      <c r="J46" s="16"/>
      <c r="K46" s="16"/>
      <c r="L46" s="16"/>
      <c r="M46" s="9"/>
      <c r="N46" s="5"/>
    </row>
    <row r="47" spans="1:14" s="6" customFormat="1" ht="21" customHeight="1">
      <c r="A47" s="15">
        <v>28</v>
      </c>
      <c r="B47" s="16"/>
      <c r="C47" s="16"/>
      <c r="D47" s="9"/>
      <c r="E47" s="16"/>
      <c r="F47" s="16"/>
      <c r="G47" s="9"/>
      <c r="H47" s="16"/>
      <c r="I47" s="9"/>
      <c r="J47" s="9"/>
      <c r="K47" s="16"/>
      <c r="L47" s="16"/>
      <c r="M47" s="9"/>
      <c r="N47" s="5"/>
    </row>
    <row r="48" spans="1:14" s="6" customFormat="1" ht="21" customHeight="1">
      <c r="A48" s="15">
        <v>29</v>
      </c>
      <c r="B48" s="16"/>
      <c r="C48" s="16"/>
      <c r="D48" s="16"/>
      <c r="E48" s="16"/>
      <c r="F48" s="9"/>
      <c r="G48" s="16"/>
      <c r="H48" s="16"/>
      <c r="I48" s="21"/>
      <c r="J48" s="9"/>
      <c r="K48" s="16"/>
      <c r="L48" s="16"/>
      <c r="M48" s="16"/>
      <c r="N48" s="5"/>
    </row>
    <row r="49" spans="1:14" s="6" customFormat="1" ht="21" customHeight="1">
      <c r="A49" s="15">
        <v>30</v>
      </c>
      <c r="B49" s="16"/>
      <c r="C49" s="18"/>
      <c r="D49" s="16"/>
      <c r="E49" s="16"/>
      <c r="F49" s="9"/>
      <c r="G49" s="16"/>
      <c r="H49" s="16"/>
      <c r="I49" s="21"/>
      <c r="J49" s="16"/>
      <c r="K49" s="16"/>
      <c r="L49" s="9"/>
      <c r="M49" s="16"/>
      <c r="N49" s="5"/>
    </row>
    <row r="50" spans="1:14" s="6" customFormat="1" ht="21" customHeight="1">
      <c r="A50" s="15">
        <v>31</v>
      </c>
      <c r="B50" s="16"/>
      <c r="C50" s="18"/>
      <c r="D50" s="21"/>
      <c r="E50" s="16"/>
      <c r="F50" s="21"/>
      <c r="G50" s="16"/>
      <c r="H50" s="9"/>
      <c r="I50" s="21"/>
      <c r="J50" s="16"/>
      <c r="K50" s="21"/>
      <c r="L50" s="9"/>
      <c r="M50" s="21"/>
      <c r="N50" s="5"/>
    </row>
    <row r="51" spans="1:14" ht="30" customHeight="1">
      <c r="A51" s="22" t="s">
        <v>14</v>
      </c>
      <c r="B51" s="23">
        <f>COUNTIF(B$20:B$50,"Service Day")</f>
        <v>0</v>
      </c>
      <c r="C51" s="23">
        <f>COUNTIF(C$20:C$50,"Service Day")</f>
        <v>0</v>
      </c>
      <c r="D51" s="23">
        <f>COUNTIF(D$20:D$49,"Service Day")</f>
        <v>0</v>
      </c>
      <c r="E51" s="23">
        <f>COUNTIF(E$20:E$50,"Service Day")</f>
        <v>0</v>
      </c>
      <c r="F51" s="23">
        <f>COUNTIF(F$20:F$49,"Service Day")</f>
        <v>0</v>
      </c>
      <c r="G51" s="23">
        <f>COUNTIF(G$20:G$50,"Service Day")</f>
        <v>0</v>
      </c>
      <c r="H51" s="23">
        <f>COUNTIF(H$20:H$50,"Service Day")</f>
        <v>0</v>
      </c>
      <c r="I51" s="23">
        <f>COUNTIF(I$20:I$47,"Service Day")</f>
        <v>0</v>
      </c>
      <c r="J51" s="23">
        <f>COUNTIF(J$20:J$50,"Service Day")</f>
        <v>0</v>
      </c>
      <c r="K51" s="23">
        <f>COUNTIF(K$20:K$49,"Service Day")</f>
        <v>0</v>
      </c>
      <c r="L51" s="23">
        <f>COUNTIF(L$20:L$50,"Service Day")</f>
        <v>0</v>
      </c>
      <c r="M51" s="23">
        <f>COUNTIF(M$20:M$49,"Service Day")</f>
        <v>0</v>
      </c>
    </row>
    <row r="52" spans="1:14" ht="32.25" customHeight="1">
      <c r="A52" s="22" t="s">
        <v>15</v>
      </c>
      <c r="B52" s="23">
        <f>COUNTIF(B$20:B$50,"Prof Dev Day")</f>
        <v>0</v>
      </c>
      <c r="C52" s="23">
        <f>COUNTIF(C$20:C$50,"Prof Dev Day")</f>
        <v>0</v>
      </c>
      <c r="D52" s="23">
        <f>COUNTIF(D$20:D$49,"Prof Dev Day")</f>
        <v>0</v>
      </c>
      <c r="E52" s="23">
        <f>COUNTIF(E$20:E$50,"Prof Dev Day")</f>
        <v>0</v>
      </c>
      <c r="F52" s="23">
        <f>COUNTIF(F$20:F$49,"Prof Dev Day")</f>
        <v>0</v>
      </c>
      <c r="G52" s="23">
        <f>COUNTIF(G$20:G$50,"Prof Dev Day")</f>
        <v>0</v>
      </c>
      <c r="H52" s="23">
        <f>COUNTIF(H$20:H$50,"Prof Dev Day")</f>
        <v>0</v>
      </c>
      <c r="I52" s="23">
        <f>COUNTIF(I$20:I$47,"Prof Dev Day")</f>
        <v>0</v>
      </c>
      <c r="J52" s="23">
        <f>COUNTIF(J$20:J$50,"Prof Dev Day")</f>
        <v>0</v>
      </c>
      <c r="K52" s="23">
        <f>COUNTIF(K$20:K$49,"Prof Dev Day")</f>
        <v>0</v>
      </c>
      <c r="L52" s="23">
        <f>COUNTIF(L$20:L$50,"Prof Dev Day")</f>
        <v>0</v>
      </c>
      <c r="M52" s="23">
        <f>COUNTIF(M$20:M$49,"Prof Dev Day")</f>
        <v>0</v>
      </c>
    </row>
    <row r="53" spans="1:14" ht="32.25" customHeight="1">
      <c r="A53" s="22" t="s">
        <v>16</v>
      </c>
      <c r="B53" s="23">
        <f>COUNTIF(B$20:B$50,"Srv &amp; Prof Day")</f>
        <v>0</v>
      </c>
      <c r="C53" s="23">
        <f>COUNTIF(C$20:C$50,"Srv &amp; Prof Day")</f>
        <v>0</v>
      </c>
      <c r="D53" s="23">
        <f>COUNTIF(D$20:D$49,"Srv &amp; Prof Day")</f>
        <v>0</v>
      </c>
      <c r="E53" s="23">
        <f>COUNTIF(E$20:E$50,"Srv &amp; Prof Day")</f>
        <v>0</v>
      </c>
      <c r="F53" s="23">
        <f>COUNTIF(F$20:F$49,"Srv &amp; Prof Day")</f>
        <v>0</v>
      </c>
      <c r="G53" s="23">
        <f>COUNTIF(G$20:G$50,"Srv &amp; Prof Day")</f>
        <v>0</v>
      </c>
      <c r="H53" s="23">
        <f>COUNTIF(H$20:H$50,"Srv &amp; Prof Day")</f>
        <v>0</v>
      </c>
      <c r="I53" s="23">
        <f>COUNTIF(I$20:I$47,"Srv &amp; Prof Day")</f>
        <v>0</v>
      </c>
      <c r="J53" s="23">
        <f>COUNTIF(J$20:J$50,"Srv &amp; Prof Day")</f>
        <v>0</v>
      </c>
      <c r="K53" s="23">
        <f>COUNTIF(K$20:K$49,"Srv &amp; Prof Day")</f>
        <v>0</v>
      </c>
      <c r="L53" s="23">
        <f>COUNTIF(L$20:L$50,"Srv &amp; Prof Day")</f>
        <v>0</v>
      </c>
      <c r="M53" s="23">
        <f>COUNTIF(M$20:M$49,"Srv &amp; Prof Day")</f>
        <v>0</v>
      </c>
    </row>
    <row r="54" spans="1:14" ht="35.25" customHeight="1">
      <c r="A54" s="22" t="s">
        <v>13</v>
      </c>
      <c r="B54" s="23">
        <f>COUNTIF(B$20:B$50,"Holiday")</f>
        <v>1</v>
      </c>
      <c r="C54" s="23">
        <f>COUNTIF(C$20:C$50,"Holiday")</f>
        <v>0</v>
      </c>
      <c r="D54" s="23">
        <f>COUNTIF(D$20:D$49,"Holiday")</f>
        <v>1</v>
      </c>
      <c r="E54" s="23">
        <f>COUNTIF(E$20:E$50,"Holiday")</f>
        <v>1</v>
      </c>
      <c r="F54" s="23">
        <f>COUNTIF(F$20:F$49,"Holiday")</f>
        <v>3</v>
      </c>
      <c r="G54" s="23">
        <f>COUNTIF(G$20:G$50,"Holiday")</f>
        <v>1</v>
      </c>
      <c r="H54" s="23">
        <f>COUNTIF(H$20:H$50,"Holiday")</f>
        <v>2</v>
      </c>
      <c r="I54" s="23">
        <f>COUNTIF(I$20:I$47,"Holiday")</f>
        <v>1</v>
      </c>
      <c r="J54" s="23">
        <f>COUNTIF(J$20:J$50,"Holiday")</f>
        <v>0</v>
      </c>
      <c r="K54" s="23">
        <f>COUNTIF(K$20:K$49,"Holiday")</f>
        <v>0</v>
      </c>
      <c r="L54" s="23">
        <f>COUNTIF(L$20:L$50,"Holiday")</f>
        <v>1</v>
      </c>
      <c r="M54" s="23">
        <f>COUNTIF(M$20:M$49,"Holiday")</f>
        <v>0</v>
      </c>
      <c r="N54" s="24"/>
    </row>
    <row r="55" spans="1:14" ht="29.25" customHeight="1">
      <c r="A55" s="25"/>
      <c r="B55" s="25"/>
      <c r="C55" s="25"/>
      <c r="D55" s="5"/>
      <c r="E55" s="26" t="s">
        <v>32</v>
      </c>
      <c r="F55" s="58"/>
      <c r="G55" s="58"/>
      <c r="H55" s="26" t="s">
        <v>33</v>
      </c>
      <c r="I55" s="58"/>
      <c r="J55" s="58"/>
      <c r="K55" s="5"/>
      <c r="L55" s="5"/>
      <c r="M55" s="5"/>
      <c r="N55" s="24"/>
    </row>
    <row r="56" spans="1:14" ht="9.75" customHeight="1">
      <c r="A56" s="27"/>
      <c r="B56" s="27"/>
      <c r="C56" s="27"/>
      <c r="D56" s="28"/>
      <c r="E56" s="29"/>
      <c r="F56" s="30"/>
      <c r="G56" s="30"/>
      <c r="H56" s="29"/>
      <c r="I56" s="30"/>
      <c r="J56" s="30"/>
      <c r="K56" s="28"/>
      <c r="L56" s="28"/>
      <c r="M56" s="28"/>
      <c r="N56" s="24"/>
    </row>
    <row r="57" spans="1:14" ht="21" customHeight="1">
      <c r="A57" s="25"/>
      <c r="B57" s="25"/>
      <c r="C57" s="25"/>
      <c r="D57" s="57" t="s">
        <v>17</v>
      </c>
      <c r="E57" s="57"/>
      <c r="F57" s="57"/>
      <c r="G57" s="57"/>
      <c r="H57" s="31">
        <f>SUM(B51:M51)</f>
        <v>0</v>
      </c>
      <c r="L57" s="5"/>
      <c r="M57" s="5"/>
    </row>
    <row r="58" spans="1:14" ht="21" customHeight="1">
      <c r="A58" s="25"/>
      <c r="B58" s="25"/>
      <c r="C58" s="25"/>
      <c r="D58" s="32" t="s">
        <v>4</v>
      </c>
      <c r="E58" s="32"/>
      <c r="F58" s="32"/>
      <c r="G58" s="32"/>
      <c r="H58" s="31">
        <f>SUM(B52:M52)</f>
        <v>0</v>
      </c>
      <c r="L58" s="5"/>
      <c r="M58" s="5"/>
    </row>
    <row r="59" spans="1:14" ht="21" customHeight="1">
      <c r="A59" s="25"/>
      <c r="B59" s="25"/>
      <c r="C59" s="25"/>
      <c r="D59" s="32" t="s">
        <v>19</v>
      </c>
      <c r="E59" s="32"/>
      <c r="F59" s="32"/>
      <c r="G59" s="32"/>
      <c r="H59" s="31">
        <f>SUM(B53:M53)</f>
        <v>0</v>
      </c>
      <c r="I59" s="5"/>
      <c r="J59" s="5"/>
      <c r="K59" s="5"/>
      <c r="L59" s="5"/>
      <c r="M59" s="5"/>
    </row>
    <row r="60" spans="1:14" ht="21" customHeight="1">
      <c r="A60" s="25"/>
      <c r="B60" s="25"/>
      <c r="C60" s="25"/>
      <c r="D60" s="32" t="s">
        <v>18</v>
      </c>
      <c r="E60" s="32"/>
      <c r="F60" s="32"/>
      <c r="G60" s="32"/>
      <c r="H60" s="31">
        <f>SUM(B54:M54)</f>
        <v>11</v>
      </c>
      <c r="I60" s="5"/>
      <c r="J60" s="5"/>
      <c r="K60" s="5"/>
      <c r="L60" s="5"/>
      <c r="M60" s="5"/>
    </row>
    <row r="61" spans="1:14" ht="21" customHeight="1">
      <c r="A61" s="25"/>
      <c r="B61" s="25"/>
      <c r="C61" s="25"/>
      <c r="D61" s="4"/>
      <c r="E61" s="33"/>
      <c r="F61" s="32" t="s">
        <v>25</v>
      </c>
      <c r="H61" s="31">
        <f>SUM(H57:H60)</f>
        <v>11</v>
      </c>
      <c r="I61" s="5"/>
      <c r="J61" s="5"/>
      <c r="K61" s="5"/>
      <c r="L61" s="5"/>
      <c r="M61" s="5"/>
    </row>
    <row r="62" spans="1:14">
      <c r="D62" s="3"/>
      <c r="E62" s="3"/>
      <c r="F62" s="3"/>
      <c r="G62" s="3"/>
      <c r="H62" s="3"/>
      <c r="I62" s="3"/>
      <c r="J62" s="3"/>
      <c r="K62" s="3"/>
      <c r="L62" s="3"/>
      <c r="M62" s="3"/>
    </row>
    <row r="63" spans="1:14" ht="15.75">
      <c r="A63" s="56"/>
      <c r="B63" s="56"/>
      <c r="C63" s="56"/>
      <c r="D63" s="34"/>
      <c r="E63" s="34"/>
      <c r="F63" s="34"/>
      <c r="G63" s="34"/>
      <c r="H63" s="34"/>
      <c r="I63" s="34"/>
      <c r="J63" s="34"/>
      <c r="K63" s="34"/>
      <c r="L63" s="3"/>
      <c r="M63" s="3"/>
    </row>
    <row r="64" spans="1:14" ht="15">
      <c r="A64" s="35"/>
      <c r="B64" s="36"/>
      <c r="C64" s="36"/>
      <c r="D64" s="34"/>
      <c r="E64" s="34"/>
      <c r="F64" s="34"/>
      <c r="G64" s="34"/>
      <c r="H64" s="34"/>
      <c r="I64" s="34"/>
      <c r="J64" s="34"/>
      <c r="K64" s="34"/>
      <c r="L64" s="3"/>
      <c r="M64" s="3"/>
    </row>
    <row r="65" spans="1:13" ht="15">
      <c r="A65" s="35"/>
      <c r="B65" s="36"/>
      <c r="C65" s="36"/>
      <c r="D65" s="34"/>
      <c r="E65" s="34"/>
      <c r="F65" s="34"/>
      <c r="G65" s="34"/>
      <c r="H65" s="34"/>
      <c r="I65" s="34"/>
      <c r="J65" s="34"/>
      <c r="K65" s="34"/>
      <c r="L65" s="3"/>
      <c r="M65" s="3"/>
    </row>
    <row r="66" spans="1:13" ht="15">
      <c r="A66" s="35"/>
      <c r="B66" s="36"/>
      <c r="C66" s="36"/>
      <c r="D66" s="34"/>
      <c r="E66" s="34"/>
      <c r="F66" s="34"/>
      <c r="G66" s="34"/>
      <c r="H66" s="34"/>
      <c r="I66" s="34"/>
      <c r="J66" s="34"/>
      <c r="K66" s="34"/>
      <c r="L66" s="3"/>
      <c r="M66" s="3"/>
    </row>
    <row r="67" spans="1:13" ht="15">
      <c r="A67" s="35"/>
      <c r="B67" s="36"/>
      <c r="C67" s="36"/>
      <c r="D67" s="34"/>
      <c r="E67" s="34"/>
      <c r="F67" s="34"/>
      <c r="G67" s="34"/>
      <c r="H67" s="34"/>
      <c r="I67" s="34"/>
      <c r="J67" s="34"/>
      <c r="K67" s="34"/>
      <c r="L67" s="3"/>
      <c r="M67" s="3"/>
    </row>
    <row r="68" spans="1:13" ht="15">
      <c r="B68" s="36"/>
      <c r="C68" s="36"/>
      <c r="D68" s="34"/>
      <c r="E68" s="34"/>
      <c r="F68" s="34"/>
      <c r="G68" s="34"/>
      <c r="H68" s="34"/>
      <c r="I68" s="34"/>
      <c r="J68" s="34"/>
      <c r="K68" s="34"/>
      <c r="L68" s="3"/>
      <c r="M68" s="3"/>
    </row>
    <row r="69" spans="1:13" ht="15.75">
      <c r="A69" s="37" t="s">
        <v>29</v>
      </c>
      <c r="B69" s="59" t="s">
        <v>39</v>
      </c>
      <c r="C69" s="60"/>
      <c r="D69" s="60"/>
      <c r="E69" s="60"/>
      <c r="F69" s="60"/>
      <c r="G69" s="61"/>
      <c r="H69" s="34"/>
      <c r="I69" s="34"/>
      <c r="J69" s="34"/>
      <c r="K69" s="34"/>
      <c r="L69" s="3"/>
      <c r="M69" s="3"/>
    </row>
    <row r="70" spans="1:13" ht="15.75">
      <c r="A70" s="38" t="s">
        <v>30</v>
      </c>
      <c r="B70" s="50"/>
      <c r="C70" s="51"/>
      <c r="D70" s="51"/>
      <c r="E70" s="51"/>
      <c r="F70" s="51"/>
      <c r="G70" s="51"/>
      <c r="H70" s="34"/>
      <c r="I70" s="34"/>
      <c r="J70" s="34"/>
      <c r="K70" s="34"/>
      <c r="L70" s="3"/>
      <c r="M70" s="3"/>
    </row>
    <row r="71" spans="1:13" ht="15">
      <c r="A71" s="39" t="s">
        <v>34</v>
      </c>
      <c r="B71" s="40"/>
      <c r="C71" s="40"/>
      <c r="D71" s="34"/>
      <c r="E71" s="34"/>
      <c r="F71" s="34"/>
      <c r="G71" s="34"/>
      <c r="H71" s="34"/>
      <c r="I71" s="34"/>
      <c r="J71" s="34"/>
      <c r="K71" s="34"/>
      <c r="L71" s="3"/>
      <c r="M71" s="3"/>
    </row>
    <row r="72" spans="1:13" ht="15">
      <c r="A72" s="41" t="s">
        <v>35</v>
      </c>
      <c r="B72" s="42"/>
      <c r="C72" s="42"/>
      <c r="D72" s="34"/>
      <c r="E72" s="34"/>
      <c r="F72" s="34"/>
      <c r="G72" s="34"/>
      <c r="H72" s="34"/>
      <c r="I72" s="34"/>
      <c r="J72" s="34"/>
      <c r="K72" s="34"/>
      <c r="L72" s="3"/>
      <c r="M72" s="3"/>
    </row>
    <row r="73" spans="1:13" ht="15">
      <c r="A73" s="35" t="s">
        <v>36</v>
      </c>
      <c r="B73" s="34"/>
      <c r="C73" s="34"/>
      <c r="D73" s="34"/>
      <c r="E73" s="34"/>
      <c r="F73" s="34"/>
      <c r="G73" s="34"/>
      <c r="H73" s="34"/>
      <c r="I73" s="34"/>
      <c r="J73" s="34"/>
      <c r="K73" s="34"/>
      <c r="L73" s="3"/>
      <c r="M73" s="3"/>
    </row>
    <row r="74" spans="1:13" ht="15">
      <c r="A74" s="34"/>
      <c r="B74" s="34"/>
      <c r="C74" s="34"/>
      <c r="D74" s="34"/>
      <c r="E74" s="34"/>
      <c r="F74" s="34"/>
      <c r="G74" s="34"/>
      <c r="H74" s="34"/>
      <c r="I74" s="34"/>
      <c r="J74" s="34"/>
      <c r="K74" s="34"/>
      <c r="L74" s="3"/>
      <c r="M74" s="3"/>
    </row>
    <row r="75" spans="1:13" ht="15">
      <c r="A75" s="48" t="s">
        <v>26</v>
      </c>
      <c r="B75" s="48"/>
      <c r="C75" s="48"/>
      <c r="D75" s="48"/>
      <c r="E75" s="43"/>
      <c r="F75" s="48" t="s">
        <v>27</v>
      </c>
      <c r="G75" s="49"/>
      <c r="H75" s="44"/>
      <c r="I75" s="44"/>
      <c r="J75" s="44"/>
      <c r="K75" s="43"/>
      <c r="L75" s="3"/>
      <c r="M75" s="3"/>
    </row>
    <row r="76" spans="1:13" ht="15">
      <c r="A76" s="46" t="s">
        <v>31</v>
      </c>
      <c r="B76" s="47"/>
      <c r="C76" s="47"/>
      <c r="D76" s="47"/>
      <c r="E76" s="34"/>
      <c r="F76" s="34" t="s">
        <v>28</v>
      </c>
      <c r="G76" s="34"/>
      <c r="H76" s="34"/>
      <c r="I76" s="34"/>
      <c r="J76" s="34"/>
      <c r="K76" s="34"/>
      <c r="L76" s="3"/>
      <c r="M76" s="3"/>
    </row>
    <row r="77" spans="1:13" ht="15">
      <c r="A77" s="34"/>
      <c r="B77" s="34"/>
      <c r="C77" s="34"/>
      <c r="D77" s="34"/>
      <c r="E77" s="34"/>
      <c r="F77" s="34"/>
      <c r="G77" s="34"/>
      <c r="H77" s="34"/>
      <c r="I77" s="34"/>
      <c r="J77" s="34"/>
      <c r="K77" s="34"/>
      <c r="L77" s="3"/>
      <c r="M77" s="3"/>
    </row>
    <row r="78" spans="1:13">
      <c r="A78" s="45"/>
      <c r="B78" s="45"/>
      <c r="C78" s="45"/>
      <c r="D78" s="45"/>
      <c r="E78" s="45"/>
      <c r="F78" s="45"/>
      <c r="G78" s="45"/>
      <c r="H78" s="45"/>
      <c r="I78" s="45"/>
      <c r="J78" s="45"/>
      <c r="K78" s="45"/>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sheetData>
  <sheetProtection password="CB1D" sheet="1" objects="1" scenarios="1" selectLockedCells="1"/>
  <customSheetViews>
    <customSheetView guid="{D5C510DC-35DD-4D8E-AB35-E2C284EADAA6}">
      <selection activeCell="C12" sqref="C12"/>
      <colBreaks count="1" manualBreakCount="1">
        <brk id="11" max="1048575" man="1"/>
      </colBreaks>
      <pageMargins left="0.7" right="0.7" top="0.75" bottom="0.75" header="0.3" footer="0.3"/>
      <pageSetup scale="77" orientation="portrait"/>
      <headerFooter alignWithMargins="0"/>
    </customSheetView>
  </customSheetViews>
  <mergeCells count="12">
    <mergeCell ref="A76:D76"/>
    <mergeCell ref="F75:G75"/>
    <mergeCell ref="B70:G70"/>
    <mergeCell ref="A10:M10"/>
    <mergeCell ref="A11:M16"/>
    <mergeCell ref="A18:A19"/>
    <mergeCell ref="A63:C63"/>
    <mergeCell ref="A75:D75"/>
    <mergeCell ref="D57:G57"/>
    <mergeCell ref="I55:J55"/>
    <mergeCell ref="F55:G55"/>
    <mergeCell ref="B69:G69"/>
  </mergeCells>
  <phoneticPr fontId="0" type="noConversion"/>
  <conditionalFormatting sqref="H57:H58 D51:M52 H60">
    <cfRule type="cellIs" dxfId="70" priority="75" stopIfTrue="1" operator="equal">
      <formula>0</formula>
    </cfRule>
  </conditionalFormatting>
  <conditionalFormatting sqref="B51:M52">
    <cfRule type="cellIs" dxfId="69" priority="74" stopIfTrue="1" operator="equal">
      <formula>0</formula>
    </cfRule>
  </conditionalFormatting>
  <conditionalFormatting sqref="B51:C52">
    <cfRule type="cellIs" dxfId="68" priority="73" stopIfTrue="1" operator="equal">
      <formula>0</formula>
    </cfRule>
  </conditionalFormatting>
  <conditionalFormatting sqref="D54:M54">
    <cfRule type="cellIs" dxfId="67" priority="72" stopIfTrue="1" operator="equal">
      <formula>0</formula>
    </cfRule>
  </conditionalFormatting>
  <conditionalFormatting sqref="B54:M54">
    <cfRule type="cellIs" dxfId="66" priority="71" stopIfTrue="1" operator="equal">
      <formula>0</formula>
    </cfRule>
  </conditionalFormatting>
  <conditionalFormatting sqref="B54:C54">
    <cfRule type="cellIs" dxfId="65" priority="70" stopIfTrue="1" operator="equal">
      <formula>0</formula>
    </cfRule>
  </conditionalFormatting>
  <conditionalFormatting sqref="D53:M53">
    <cfRule type="cellIs" dxfId="64" priority="69" stopIfTrue="1" operator="equal">
      <formula>0</formula>
    </cfRule>
  </conditionalFormatting>
  <conditionalFormatting sqref="B53:M53">
    <cfRule type="cellIs" dxfId="63" priority="68" stopIfTrue="1" operator="equal">
      <formula>0</formula>
    </cfRule>
  </conditionalFormatting>
  <conditionalFormatting sqref="B53:C53">
    <cfRule type="cellIs" dxfId="62" priority="67" stopIfTrue="1" operator="equal">
      <formula>0</formula>
    </cfRule>
  </conditionalFormatting>
  <conditionalFormatting sqref="H59">
    <cfRule type="cellIs" dxfId="61" priority="65" stopIfTrue="1" operator="equal">
      <formula>0</formula>
    </cfRule>
  </conditionalFormatting>
  <conditionalFormatting sqref="B27:B30 B34:B37 B41:B44 B48:B50 C20 C24:C27 C31:C34 D28:D31 C38:C41 D36:D38 C45:C48 D42:D45 E20:E22 E26:E29 E40:E43 D49 E47:E50 F37:F40 G21:G24 G35:G38 G49:G50 H46:H49 H32:H35 H25:H28 I22:J25 I43:J46 J50 K40:K43 K33:K36 K26:K29 K20:K22 L20 L24:L27 L31:L34 L38:L41 M49 M42:M45 M35:M38 M28:M31 M21:M24 F23:F26 B20:B23 E33:E36 F44:F47 G42:G45 F30:F33 H20:H21 K47:L48 H39:H42 D21:D24 G28:G31 I29:J32 I36:J39 K49">
    <cfRule type="cellIs" dxfId="60" priority="64" stopIfTrue="1" operator="equal">
      <formula>"Holiday"</formula>
    </cfRule>
  </conditionalFormatting>
  <conditionalFormatting sqref="H61">
    <cfRule type="cellIs" dxfId="59" priority="63" stopIfTrue="1" operator="equal">
      <formula>0</formula>
    </cfRule>
  </conditionalFormatting>
  <conditionalFormatting sqref="C17 F17 J17 L17:M17">
    <cfRule type="cellIs" dxfId="58" priority="62" operator="equal">
      <formula>0</formula>
    </cfRule>
  </conditionalFormatting>
  <conditionalFormatting sqref="B17">
    <cfRule type="expression" dxfId="57" priority="61">
      <formula>$C$17&lt;1</formula>
    </cfRule>
  </conditionalFormatting>
  <conditionalFormatting sqref="D17">
    <cfRule type="expression" dxfId="56" priority="60">
      <formula>$F$17&lt;1</formula>
    </cfRule>
  </conditionalFormatting>
  <conditionalFormatting sqref="G17">
    <cfRule type="expression" dxfId="55" priority="59">
      <formula>$J$17&lt;1</formula>
    </cfRule>
  </conditionalFormatting>
  <conditionalFormatting sqref="K17">
    <cfRule type="expression" dxfId="54" priority="58">
      <formula>$L$17&lt;1</formula>
    </cfRule>
  </conditionalFormatting>
  <conditionalFormatting sqref="B33">
    <cfRule type="cellIs" dxfId="53" priority="56" stopIfTrue="1" operator="equal">
      <formula>"Holiday"</formula>
    </cfRule>
  </conditionalFormatting>
  <conditionalFormatting sqref="B26">
    <cfRule type="cellIs" dxfId="52" priority="55" stopIfTrue="1" operator="equal">
      <formula>"Holiday"</formula>
    </cfRule>
  </conditionalFormatting>
  <conditionalFormatting sqref="B40">
    <cfRule type="cellIs" dxfId="51" priority="54" stopIfTrue="1" operator="equal">
      <formula>"Holiday"</formula>
    </cfRule>
  </conditionalFormatting>
  <conditionalFormatting sqref="B47">
    <cfRule type="cellIs" dxfId="50" priority="53" stopIfTrue="1" operator="equal">
      <formula>"Holiday"</formula>
    </cfRule>
  </conditionalFormatting>
  <conditionalFormatting sqref="C23">
    <cfRule type="cellIs" dxfId="49" priority="52" stopIfTrue="1" operator="equal">
      <formula>"Holiday"</formula>
    </cfRule>
  </conditionalFormatting>
  <conditionalFormatting sqref="C30">
    <cfRule type="cellIs" dxfId="48" priority="51" stopIfTrue="1" operator="equal">
      <formula>"Holiday"</formula>
    </cfRule>
  </conditionalFormatting>
  <conditionalFormatting sqref="C37">
    <cfRule type="cellIs" dxfId="47" priority="49" stopIfTrue="1" operator="equal">
      <formula>"Holiday"</formula>
    </cfRule>
  </conditionalFormatting>
  <conditionalFormatting sqref="C44">
    <cfRule type="cellIs" dxfId="46" priority="48" stopIfTrue="1" operator="equal">
      <formula>"Holiday"</formula>
    </cfRule>
  </conditionalFormatting>
  <conditionalFormatting sqref="D20">
    <cfRule type="cellIs" dxfId="45" priority="47" stopIfTrue="1" operator="equal">
      <formula>"Holiday"</formula>
    </cfRule>
  </conditionalFormatting>
  <conditionalFormatting sqref="D27">
    <cfRule type="cellIs" dxfId="44" priority="46" stopIfTrue="1" operator="equal">
      <formula>"Holiday"</formula>
    </cfRule>
  </conditionalFormatting>
  <conditionalFormatting sqref="D35">
    <cfRule type="cellIs" dxfId="43" priority="45" stopIfTrue="1" operator="equal">
      <formula>"Holiday"</formula>
    </cfRule>
  </conditionalFormatting>
  <conditionalFormatting sqref="D41">
    <cfRule type="cellIs" dxfId="42" priority="44" stopIfTrue="1" operator="equal">
      <formula>"Holiday"</formula>
    </cfRule>
  </conditionalFormatting>
  <conditionalFormatting sqref="D48">
    <cfRule type="cellIs" dxfId="41" priority="43" stopIfTrue="1" operator="equal">
      <formula>"Holiday"</formula>
    </cfRule>
  </conditionalFormatting>
  <conditionalFormatting sqref="E25">
    <cfRule type="cellIs" dxfId="40" priority="42" stopIfTrue="1" operator="equal">
      <formula>"Holiday"</formula>
    </cfRule>
  </conditionalFormatting>
  <conditionalFormatting sqref="F22">
    <cfRule type="cellIs" dxfId="39" priority="41" stopIfTrue="1" operator="equal">
      <formula>"Holiday"</formula>
    </cfRule>
  </conditionalFormatting>
  <conditionalFormatting sqref="F29">
    <cfRule type="cellIs" dxfId="38" priority="40" stopIfTrue="1" operator="equal">
      <formula>"Holiday"</formula>
    </cfRule>
  </conditionalFormatting>
  <conditionalFormatting sqref="F36">
    <cfRule type="cellIs" dxfId="37" priority="39" stopIfTrue="1" operator="equal">
      <formula>"Holiday"</formula>
    </cfRule>
  </conditionalFormatting>
  <conditionalFormatting sqref="F43">
    <cfRule type="cellIs" dxfId="36" priority="38" stopIfTrue="1" operator="equal">
      <formula>"Holiday"</formula>
    </cfRule>
  </conditionalFormatting>
  <conditionalFormatting sqref="E46">
    <cfRule type="cellIs" dxfId="35" priority="37" stopIfTrue="1" operator="equal">
      <formula>"Holiday"</formula>
    </cfRule>
  </conditionalFormatting>
  <conditionalFormatting sqref="E39">
    <cfRule type="cellIs" dxfId="34" priority="36" stopIfTrue="1" operator="equal">
      <formula>"Holiday"</formula>
    </cfRule>
  </conditionalFormatting>
  <conditionalFormatting sqref="E32">
    <cfRule type="cellIs" dxfId="33" priority="35" stopIfTrue="1" operator="equal">
      <formula>"Holiday"</formula>
    </cfRule>
  </conditionalFormatting>
  <conditionalFormatting sqref="G20">
    <cfRule type="cellIs" dxfId="32" priority="34" stopIfTrue="1" operator="equal">
      <formula>"Holiday"</formula>
    </cfRule>
  </conditionalFormatting>
  <conditionalFormatting sqref="G27">
    <cfRule type="cellIs" dxfId="31" priority="33" stopIfTrue="1" operator="equal">
      <formula>"Holiday"</formula>
    </cfRule>
  </conditionalFormatting>
  <conditionalFormatting sqref="G34">
    <cfRule type="cellIs" dxfId="30" priority="32" stopIfTrue="1" operator="equal">
      <formula>"Holiday"</formula>
    </cfRule>
  </conditionalFormatting>
  <conditionalFormatting sqref="G41">
    <cfRule type="cellIs" dxfId="29" priority="31" stopIfTrue="1" operator="equal">
      <formula>"Holiday"</formula>
    </cfRule>
  </conditionalFormatting>
  <conditionalFormatting sqref="G48">
    <cfRule type="cellIs" dxfId="28" priority="30" stopIfTrue="1" operator="equal">
      <formula>"Holiday"</formula>
    </cfRule>
  </conditionalFormatting>
  <conditionalFormatting sqref="H24">
    <cfRule type="cellIs" dxfId="27" priority="29" stopIfTrue="1" operator="equal">
      <formula>"Holiday"</formula>
    </cfRule>
  </conditionalFormatting>
  <conditionalFormatting sqref="H31">
    <cfRule type="cellIs" dxfId="26" priority="28" stopIfTrue="1" operator="equal">
      <formula>"Holiday"</formula>
    </cfRule>
  </conditionalFormatting>
  <conditionalFormatting sqref="H38">
    <cfRule type="cellIs" dxfId="25" priority="27" stopIfTrue="1" operator="equal">
      <formula>"Holiday"</formula>
    </cfRule>
  </conditionalFormatting>
  <conditionalFormatting sqref="H45">
    <cfRule type="cellIs" dxfId="24" priority="26" stopIfTrue="1" operator="equal">
      <formula>"Holiday"</formula>
    </cfRule>
  </conditionalFormatting>
  <conditionalFormatting sqref="I21">
    <cfRule type="cellIs" dxfId="23" priority="25" stopIfTrue="1" operator="equal">
      <formula>"Holiday"</formula>
    </cfRule>
  </conditionalFormatting>
  <conditionalFormatting sqref="I28">
    <cfRule type="cellIs" dxfId="22" priority="24" stopIfTrue="1" operator="equal">
      <formula>"Holiday"</formula>
    </cfRule>
  </conditionalFormatting>
  <conditionalFormatting sqref="I35">
    <cfRule type="cellIs" dxfId="21" priority="23" stopIfTrue="1" operator="equal">
      <formula>"Holiday"</formula>
    </cfRule>
  </conditionalFormatting>
  <conditionalFormatting sqref="I42">
    <cfRule type="cellIs" dxfId="20" priority="22" stopIfTrue="1" operator="equal">
      <formula>"Holiday"</formula>
    </cfRule>
  </conditionalFormatting>
  <conditionalFormatting sqref="J21">
    <cfRule type="cellIs" dxfId="19" priority="21" stopIfTrue="1" operator="equal">
      <formula>"Holiday"</formula>
    </cfRule>
  </conditionalFormatting>
  <conditionalFormatting sqref="J28">
    <cfRule type="cellIs" dxfId="18" priority="20" stopIfTrue="1" operator="equal">
      <formula>"Holiday"</formula>
    </cfRule>
  </conditionalFormatting>
  <conditionalFormatting sqref="J35">
    <cfRule type="cellIs" dxfId="17" priority="19" stopIfTrue="1" operator="equal">
      <formula>"Holiday"</formula>
    </cfRule>
  </conditionalFormatting>
  <conditionalFormatting sqref="J42">
    <cfRule type="cellIs" dxfId="16" priority="18" stopIfTrue="1" operator="equal">
      <formula>"Holiday"</formula>
    </cfRule>
  </conditionalFormatting>
  <conditionalFormatting sqref="J49">
    <cfRule type="cellIs" dxfId="15" priority="17" stopIfTrue="1" operator="equal">
      <formula>"Holiday"</formula>
    </cfRule>
  </conditionalFormatting>
  <conditionalFormatting sqref="K25">
    <cfRule type="cellIs" dxfId="14" priority="16" stopIfTrue="1" operator="equal">
      <formula>"Holiday"</formula>
    </cfRule>
  </conditionalFormatting>
  <conditionalFormatting sqref="K32">
    <cfRule type="cellIs" dxfId="13" priority="15" stopIfTrue="1" operator="equal">
      <formula>"Holiday"</formula>
    </cfRule>
  </conditionalFormatting>
  <conditionalFormatting sqref="K39">
    <cfRule type="cellIs" dxfId="12" priority="14" stopIfTrue="1" operator="equal">
      <formula>"Holiday"</formula>
    </cfRule>
  </conditionalFormatting>
  <conditionalFormatting sqref="K46">
    <cfRule type="cellIs" dxfId="11" priority="13" stopIfTrue="1" operator="equal">
      <formula>"Holiday"</formula>
    </cfRule>
  </conditionalFormatting>
  <conditionalFormatting sqref="L44">
    <cfRule type="cellIs" dxfId="10" priority="12" stopIfTrue="1" operator="equal">
      <formula>"Holiday"</formula>
    </cfRule>
  </conditionalFormatting>
  <conditionalFormatting sqref="L23">
    <cfRule type="cellIs" dxfId="9" priority="11" stopIfTrue="1" operator="equal">
      <formula>"Holiday"</formula>
    </cfRule>
  </conditionalFormatting>
  <conditionalFormatting sqref="L30">
    <cfRule type="cellIs" dxfId="8" priority="10" stopIfTrue="1" operator="equal">
      <formula>"Holiday"</formula>
    </cfRule>
  </conditionalFormatting>
  <conditionalFormatting sqref="L37">
    <cfRule type="cellIs" dxfId="7" priority="9" stopIfTrue="1" operator="equal">
      <formula>"Holiday"</formula>
    </cfRule>
  </conditionalFormatting>
  <conditionalFormatting sqref="L45:L46">
    <cfRule type="cellIs" dxfId="6" priority="8" stopIfTrue="1" operator="equal">
      <formula>"Holiday"</formula>
    </cfRule>
  </conditionalFormatting>
  <conditionalFormatting sqref="M20">
    <cfRule type="cellIs" dxfId="5" priority="6" stopIfTrue="1" operator="equal">
      <formula>"Holiday"</formula>
    </cfRule>
  </conditionalFormatting>
  <conditionalFormatting sqref="M27">
    <cfRule type="cellIs" dxfId="4" priority="5" stopIfTrue="1" operator="equal">
      <formula>"Holiday"</formula>
    </cfRule>
  </conditionalFormatting>
  <conditionalFormatting sqref="M34">
    <cfRule type="cellIs" dxfId="3" priority="4" stopIfTrue="1" operator="equal">
      <formula>"Holiday"</formula>
    </cfRule>
  </conditionalFormatting>
  <conditionalFormatting sqref="M41">
    <cfRule type="cellIs" dxfId="2" priority="3" stopIfTrue="1" operator="equal">
      <formula>"Holiday"</formula>
    </cfRule>
  </conditionalFormatting>
  <conditionalFormatting sqref="M48">
    <cfRule type="cellIs" dxfId="1" priority="2" stopIfTrue="1" operator="equal">
      <formula>"Holiday"</formula>
    </cfRule>
  </conditionalFormatting>
  <conditionalFormatting sqref="D34">
    <cfRule type="cellIs" dxfId="0" priority="1" stopIfTrue="1" operator="equal">
      <formula>"Holiday"</formula>
    </cfRule>
  </conditionalFormatting>
  <dataValidations xWindow="455" yWindow="225" count="2">
    <dataValidation type="list" allowBlank="1" showInputMessage="1" showErrorMessage="1" sqref="H20">
      <formula1>"Service Day, Prof Dev Day, Srv &amp; Prof Day, Holiday"</formula1>
    </dataValidation>
    <dataValidation type="list" allowBlank="1" showInputMessage="1" showErrorMessage="1" error="Incorrect Day type, please try again." promptTitle="Operational Calendar" prompt="Please make the appropiate selection:" sqref="B26:B30 M48:M49 B20:B23 B33:B37 B47:B50 C37:C41 C30:C34 M41:M45 C20:D20 B40:B44 D41:D45 C44:C48 D21:D24 E32:E36 C23:C27 E39:E43 F43:F47 D34:D38 D48:D49 E46:E50 F36:F40 F29:F33 F22:F26 K39:K43 E20:E22 E25:E29 G20:G24 G27:G31 G34:G38 G48:G50 G41:G45 H21:J21 H24:H28 H31:H35 H38:H42 H45:H49 J49:J50 I42:J46 L44:L48 K20:K22 L20:M20 M21:M24 K25:K29 L23:L27 M27:M31 K32:K36 L30:L34 M34:M38 K46:K49 I28:J32 I22:J25 I35:J39 L37:L41 D27:D31">
      <formula1>"Service Day, Prof Dev Day, Srv &amp; Prof Day, Holiday"</formula1>
    </dataValidation>
  </dataValidations>
  <printOptions horizontalCentered="1"/>
  <pageMargins left="0.33" right="0.28000000000000003" top="0.4" bottom="0.32" header="0.25" footer="0.21"/>
  <pageSetup scale="51" orientation="portrait"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Layout" zoomScaleNormal="100" workbookViewId="0">
      <selection activeCell="B1" sqref="B1"/>
    </sheetView>
  </sheetViews>
  <sheetFormatPr defaultRowHeight="12.75"/>
  <sheetData/>
  <sheetProtection password="CB1D" sheet="1" objects="1" scenarios="1" select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APP I Calendar</vt:lpstr>
      <vt:lpstr>Instructions </vt:lpstr>
      <vt:lpstr>P</vt:lpstr>
      <vt:lpstr>'APP I Calendar'!Print_Area</vt:lpstr>
      <vt:lpstr>'APP I Calendar'!Print_Titles</vt:lpstr>
    </vt:vector>
  </TitlesOfParts>
  <Company>New York City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kbrdey</dc:creator>
  <cp:lastModifiedBy>NYC Children Services</cp:lastModifiedBy>
  <cp:lastPrinted>2014-01-29T16:59:53Z</cp:lastPrinted>
  <dcterms:created xsi:type="dcterms:W3CDTF">2005-02-18T13:38:03Z</dcterms:created>
  <dcterms:modified xsi:type="dcterms:W3CDTF">2015-06-19T13:13:10Z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