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69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8" i="1"/>
  <c r="B8"/>
  <c r="B13" s="1"/>
  <c r="B26"/>
  <c r="B22"/>
  <c r="B30" l="1"/>
</calcChain>
</file>

<file path=xl/sharedStrings.xml><?xml version="1.0" encoding="utf-8"?>
<sst xmlns="http://schemas.openxmlformats.org/spreadsheetml/2006/main" count="25" uniqueCount="25">
  <si>
    <t>2010 Projected Program Budget for Solar One</t>
  </si>
  <si>
    <t>Master By Program</t>
  </si>
  <si>
    <t>Budget</t>
  </si>
  <si>
    <t>FY 2010</t>
  </si>
  <si>
    <t>R E V E N U E</t>
  </si>
  <si>
    <t>Grants</t>
  </si>
  <si>
    <t xml:space="preserve">  Government Grants</t>
  </si>
  <si>
    <t xml:space="preserve">  Foundation/Trust Grants</t>
  </si>
  <si>
    <t>Fee For Service</t>
  </si>
  <si>
    <t>E X P E N S E S</t>
  </si>
  <si>
    <t>CMEP</t>
  </si>
  <si>
    <t>TOTAL EXPENSE</t>
  </si>
  <si>
    <t xml:space="preserve">  Corporate Grants</t>
    <phoneticPr fontId="0" type="noConversion"/>
  </si>
  <si>
    <t>Rent and Overhead (37 W 26 St)</t>
    <phoneticPr fontId="0" type="noConversion"/>
  </si>
  <si>
    <t>Administratiive Staff</t>
    <phoneticPr fontId="0" type="noConversion"/>
  </si>
  <si>
    <t>Development</t>
    <phoneticPr fontId="0" type="noConversion"/>
  </si>
  <si>
    <t>Park</t>
    <phoneticPr fontId="0" type="noConversion"/>
  </si>
  <si>
    <t>Green Jobs</t>
    <phoneticPr fontId="0" type="noConversion"/>
  </si>
  <si>
    <t>Education</t>
    <phoneticPr fontId="0" type="noConversion"/>
  </si>
  <si>
    <t>TruLight</t>
    <phoneticPr fontId="0" type="noConversion"/>
  </si>
  <si>
    <t xml:space="preserve">Total Revenue </t>
  </si>
  <si>
    <t>Energy $mart Communities</t>
  </si>
  <si>
    <t>I Heart PV (Solar Advocacy)</t>
  </si>
  <si>
    <t>Arts, Events</t>
  </si>
  <si>
    <t>Fundraising Events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</si>
</sst>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[$-409]mmmm\ d\,\ 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NumberFormat="1" applyFont="1" applyAlignment="1"/>
    <xf numFmtId="0" fontId="0" fillId="0" borderId="0" xfId="0" applyAlignment="1"/>
    <xf numFmtId="164" fontId="3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37" fontId="4" fillId="0" borderId="0" xfId="1" applyNumberFormat="1" applyFont="1" applyAlignment="1">
      <alignment horizontal="center" wrapText="1"/>
    </xf>
    <xf numFmtId="37" fontId="4" fillId="0" borderId="0" xfId="1" applyNumberFormat="1" applyFont="1" applyAlignment="1"/>
    <xf numFmtId="37" fontId="4" fillId="0" borderId="0" xfId="1" applyNumberFormat="1" applyFont="1" applyFill="1" applyAlignment="1">
      <alignment wrapText="1"/>
    </xf>
    <xf numFmtId="37" fontId="5" fillId="0" borderId="0" xfId="1" applyNumberFormat="1" applyFont="1" applyFill="1" applyAlignment="1">
      <alignment horizontal="right" wrapText="1"/>
    </xf>
    <xf numFmtId="37" fontId="6" fillId="0" borderId="0" xfId="1" applyNumberFormat="1" applyFont="1" applyFill="1" applyAlignment="1"/>
    <xf numFmtId="41" fontId="5" fillId="0" borderId="0" xfId="1" applyNumberFormat="1" applyFont="1" applyFill="1" applyAlignment="1"/>
    <xf numFmtId="37" fontId="7" fillId="0" borderId="0" xfId="1" applyNumberFormat="1" applyFont="1" applyFill="1" applyAlignment="1">
      <alignment wrapText="1"/>
    </xf>
    <xf numFmtId="5" fontId="5" fillId="0" borderId="0" xfId="1" applyNumberFormat="1" applyFont="1" applyFill="1" applyAlignment="1"/>
    <xf numFmtId="37" fontId="6" fillId="0" borderId="0" xfId="1" applyNumberFormat="1" applyFont="1" applyFill="1" applyAlignment="1">
      <alignment wrapText="1"/>
    </xf>
    <xf numFmtId="37" fontId="8" fillId="2" borderId="1" xfId="1" applyNumberFormat="1" applyFont="1" applyFill="1" applyBorder="1" applyAlignment="1">
      <alignment wrapText="1"/>
    </xf>
    <xf numFmtId="41" fontId="9" fillId="2" borderId="1" xfId="1" applyNumberFormat="1" applyFont="1" applyFill="1" applyBorder="1" applyAlignment="1"/>
    <xf numFmtId="37" fontId="10" fillId="0" borderId="0" xfId="1" applyNumberFormat="1" applyFont="1" applyFill="1" applyAlignment="1">
      <alignment wrapText="1"/>
    </xf>
    <xf numFmtId="37" fontId="4" fillId="0" borderId="0" xfId="1" applyNumberFormat="1" applyFont="1" applyFill="1" applyAlignment="1">
      <alignment horizontal="right"/>
    </xf>
    <xf numFmtId="41" fontId="4" fillId="0" borderId="0" xfId="1" applyNumberFormat="1" applyFont="1" applyFill="1" applyAlignment="1"/>
    <xf numFmtId="37" fontId="5" fillId="0" borderId="0" xfId="1" applyNumberFormat="1" applyFont="1" applyFill="1" applyAlignment="1">
      <alignment horizontal="right"/>
    </xf>
    <xf numFmtId="41" fontId="11" fillId="0" borderId="0" xfId="1" applyNumberFormat="1" applyFont="1" applyFill="1" applyAlignment="1"/>
    <xf numFmtId="37" fontId="8" fillId="0" borderId="0" xfId="1" applyNumberFormat="1" applyFont="1" applyFill="1" applyBorder="1" applyAlignment="1">
      <alignment wrapText="1"/>
    </xf>
    <xf numFmtId="41" fontId="5" fillId="0" borderId="0" xfId="1" applyNumberFormat="1" applyFont="1" applyFill="1" applyBorder="1" applyAlignment="1"/>
    <xf numFmtId="0" fontId="12" fillId="0" borderId="0" xfId="0" applyFont="1" applyAlignment="1">
      <alignment horizontal="right"/>
    </xf>
    <xf numFmtId="41" fontId="13" fillId="0" borderId="0" xfId="0" applyNumberFormat="1" applyFont="1"/>
    <xf numFmtId="9" fontId="0" fillId="0" borderId="0" xfId="0" applyNumberFormat="1"/>
    <xf numFmtId="37" fontId="6" fillId="0" borderId="0" xfId="1" applyNumberFormat="1" applyFont="1" applyFill="1" applyAlignment="1">
      <alignment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topLeftCell="A9" workbookViewId="0">
      <selection activeCell="B31" sqref="B31"/>
    </sheetView>
  </sheetViews>
  <sheetFormatPr defaultRowHeight="15"/>
  <cols>
    <col min="1" max="1" width="26.42578125" customWidth="1"/>
    <col min="2" max="2" width="15.7109375" customWidth="1"/>
  </cols>
  <sheetData>
    <row r="1" spans="1:2" ht="20.25">
      <c r="A1" s="1" t="s">
        <v>0</v>
      </c>
      <c r="B1" s="2"/>
    </row>
    <row r="2" spans="1:2" ht="18">
      <c r="A2" s="3" t="s">
        <v>1</v>
      </c>
      <c r="B2" s="4"/>
    </row>
    <row r="3" spans="1:2">
      <c r="A3" s="5"/>
      <c r="B3" s="5" t="s">
        <v>2</v>
      </c>
    </row>
    <row r="4" spans="1:2">
      <c r="A4" s="6"/>
      <c r="B4" s="5" t="s">
        <v>3</v>
      </c>
    </row>
    <row r="5" spans="1:2">
      <c r="A5" s="7" t="s">
        <v>4</v>
      </c>
      <c r="B5" s="8"/>
    </row>
    <row r="6" spans="1:2">
      <c r="A6" s="7"/>
      <c r="B6" s="8"/>
    </row>
    <row r="7" spans="1:2">
      <c r="A7" s="9" t="s">
        <v>5</v>
      </c>
      <c r="B7" s="10">
        <v>0</v>
      </c>
    </row>
    <row r="8" spans="1:2">
      <c r="A8" s="11" t="s">
        <v>6</v>
      </c>
      <c r="B8" s="10">
        <f>950600-67400</f>
        <v>883200</v>
      </c>
    </row>
    <row r="9" spans="1:2">
      <c r="A9" s="11" t="s">
        <v>12</v>
      </c>
      <c r="B9" s="10">
        <v>105000</v>
      </c>
    </row>
    <row r="10" spans="1:2" ht="15" customHeight="1">
      <c r="A10" s="11" t="s">
        <v>7</v>
      </c>
      <c r="B10" s="12">
        <v>159000</v>
      </c>
    </row>
    <row r="11" spans="1:2">
      <c r="A11" s="11" t="s">
        <v>8</v>
      </c>
      <c r="B11" s="12">
        <v>500800</v>
      </c>
    </row>
    <row r="12" spans="1:2">
      <c r="A12" s="13" t="s">
        <v>24</v>
      </c>
      <c r="B12" s="10">
        <v>250000</v>
      </c>
    </row>
    <row r="13" spans="1:2" ht="15.75" thickBot="1">
      <c r="A13" s="14" t="s">
        <v>20</v>
      </c>
      <c r="B13" s="15">
        <f>SUM(B8:B12)</f>
        <v>1898000</v>
      </c>
    </row>
    <row r="14" spans="1:2" ht="15.75" thickTop="1">
      <c r="A14" s="16"/>
      <c r="B14" s="17"/>
    </row>
    <row r="15" spans="1:2">
      <c r="A15" s="16" t="s">
        <v>9</v>
      </c>
      <c r="B15" s="18"/>
    </row>
    <row r="16" spans="1:2">
      <c r="A16" s="16"/>
      <c r="B16" s="18"/>
    </row>
    <row r="17" spans="1:3">
      <c r="A17" s="26" t="s">
        <v>13</v>
      </c>
      <c r="B17" s="19">
        <v>81958</v>
      </c>
    </row>
    <row r="18" spans="1:3">
      <c r="A18" s="13" t="s">
        <v>14</v>
      </c>
      <c r="B18" s="19">
        <v>179309.8</v>
      </c>
    </row>
    <row r="19" spans="1:3">
      <c r="A19" s="13" t="s">
        <v>15</v>
      </c>
      <c r="B19" s="10">
        <v>401035.24</v>
      </c>
      <c r="C19" s="25"/>
    </row>
    <row r="20" spans="1:3">
      <c r="A20" s="13" t="s">
        <v>16</v>
      </c>
      <c r="B20" s="10">
        <v>143468.35999999999</v>
      </c>
    </row>
    <row r="21" spans="1:3">
      <c r="A21" s="13" t="s">
        <v>17</v>
      </c>
      <c r="B21" s="10">
        <v>354892.83999999997</v>
      </c>
    </row>
    <row r="22" spans="1:3">
      <c r="A22" s="13" t="s">
        <v>18</v>
      </c>
      <c r="B22" s="10">
        <f>154157</f>
        <v>154157</v>
      </c>
    </row>
    <row r="23" spans="1:3">
      <c r="A23" s="13" t="s">
        <v>10</v>
      </c>
      <c r="B23" s="10">
        <v>79200</v>
      </c>
    </row>
    <row r="24" spans="1:3">
      <c r="A24" s="13" t="s">
        <v>19</v>
      </c>
      <c r="B24" s="10">
        <v>64150.04</v>
      </c>
    </row>
    <row r="25" spans="1:3">
      <c r="A25" s="26" t="s">
        <v>21</v>
      </c>
      <c r="B25" s="10">
        <v>206945</v>
      </c>
    </row>
    <row r="26" spans="1:3">
      <c r="A26" s="26" t="s">
        <v>22</v>
      </c>
      <c r="B26" s="10">
        <f>137015.16-17</f>
        <v>136998.16</v>
      </c>
    </row>
    <row r="27" spans="1:3">
      <c r="A27" s="13" t="s">
        <v>23</v>
      </c>
      <c r="B27" s="20">
        <v>95885.826666666704</v>
      </c>
    </row>
    <row r="28" spans="1:3" ht="15.75" thickBot="1">
      <c r="A28" s="14" t="s">
        <v>11</v>
      </c>
      <c r="B28" s="15">
        <f>SUM(B17:B27)</f>
        <v>1898000.2666666666</v>
      </c>
    </row>
    <row r="29" spans="1:3" ht="15.75" thickTop="1">
      <c r="A29" s="21"/>
      <c r="B29" s="22"/>
    </row>
    <row r="30" spans="1:3">
      <c r="A30" s="23"/>
      <c r="B30" s="24">
        <f>B13-B28</f>
        <v>-0.2666666666045785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Solar 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HHooke</dc:creator>
  <cp:lastModifiedBy>HHooke</cp:lastModifiedBy>
  <cp:lastPrinted>2010-02-23T23:25:11Z</cp:lastPrinted>
  <dcterms:created xsi:type="dcterms:W3CDTF">2010-02-23T20:00:25Z</dcterms:created>
  <dcterms:modified xsi:type="dcterms:W3CDTF">2010-02-23T23:51:18Z</dcterms:modified>
</cp:coreProperties>
</file>